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SheetTabs="0" xWindow="240" yWindow="510" windowWidth="12120" windowHeight="7815"/>
  </bookViews>
  <sheets>
    <sheet name="Professional Standards Data" sheetId="1" r:id="rId1"/>
  </sheets>
  <externalReferences>
    <externalReference r:id="rId2"/>
  </externalReferences>
  <definedNames>
    <definedName name="CompletingFor">'[1]Admin - Custom Lists'!$C$2:$C$3</definedName>
    <definedName name="CompletingOnBehalfOf">'Professional Standards Data'!$D$7</definedName>
    <definedName name="IsAnnual">'[1]Admin - Custom Lists'!$B$14</definedName>
    <definedName name="IsEventDriven">'[1]Admin - Custom Lists'!$B$16</definedName>
    <definedName name="IsMonthly">'[1]Admin - Custom Lists'!$B$15</definedName>
    <definedName name="_xlnm.Print_Area" localSheetId="0">'Professional Standards Data'!$A$1:$I$213</definedName>
    <definedName name="_xlnm.Print_Titles" localSheetId="0">'Professional Standards Data'!$1:$2</definedName>
    <definedName name="Rule3Fail">'[1]Admin-Rules'!$E$3</definedName>
    <definedName name="Rule3Help">'[1]Rule Help'!$E$5</definedName>
    <definedName name="SpreadsheetValid">'[1]Admin-Control'!$B$3</definedName>
    <definedName name="submitterData">'Professional Standards Data'!$C$4:$D$11</definedName>
    <definedName name="Testcell">'Professional Standards Data'!$A$1</definedName>
  </definedNames>
  <calcPr calcId="145621"/>
  <customWorkbookViews>
    <customWorkbookView name="APView" guid="{B7D1DB0F-FDE9-4035-AEA2-E634DEC9DEE4}" includePrintSettings="0" includeHiddenRowCol="0" maximized="1" showSheetTabs="0" windowWidth="1020" windowHeight="713" activeSheetId="5" showFormulaBar="0" showStatusbar="0" showComments="commIndAndComment"/>
  </customWorkbookViews>
</workbook>
</file>

<file path=xl/calcChain.xml><?xml version="1.0" encoding="utf-8"?>
<calcChain xmlns="http://schemas.openxmlformats.org/spreadsheetml/2006/main">
  <c r="G15" i="1" l="1"/>
  <c r="I15" i="1" l="1"/>
  <c r="I14" i="1"/>
  <c r="K14" i="1" l="1"/>
  <c r="G24" i="1" l="1"/>
  <c r="I24" i="1" s="1"/>
  <c r="G25" i="1"/>
  <c r="I25" i="1" s="1"/>
  <c r="G26" i="1"/>
  <c r="I26" i="1" s="1"/>
  <c r="I16" i="1"/>
  <c r="K8" i="1" l="1"/>
  <c r="G17" i="1" l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 s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1" i="1"/>
  <c r="I211" i="1" s="1"/>
  <c r="G212" i="1"/>
  <c r="I212" i="1" s="1"/>
  <c r="G213" i="1"/>
  <c r="I213" i="1" s="1"/>
  <c r="K39" i="1" l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 l="1"/>
  <c r="J208" i="1"/>
  <c r="J17" i="1"/>
  <c r="J18" i="1"/>
  <c r="K22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J14" i="1" l="1"/>
  <c r="J19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5" i="1" l="1"/>
  <c r="E8" i="1"/>
  <c r="E5" i="1"/>
  <c r="E6" i="1" l="1"/>
  <c r="E7" i="1"/>
  <c r="E9" i="1"/>
  <c r="E10" i="1"/>
  <c r="E11" i="1"/>
  <c r="E4" i="1"/>
  <c r="F5" i="1" l="1"/>
  <c r="J16" i="1"/>
</calcChain>
</file>

<file path=xl/sharedStrings.xml><?xml version="1.0" encoding="utf-8"?>
<sst xmlns="http://schemas.openxmlformats.org/spreadsheetml/2006/main" count="46" uniqueCount="43">
  <si>
    <t>Firm Name</t>
  </si>
  <si>
    <t>Firm FRN</t>
  </si>
  <si>
    <t>Submitter Forename</t>
  </si>
  <si>
    <t>Submitter Surname</t>
  </si>
  <si>
    <t>Submitter IRN</t>
  </si>
  <si>
    <t>Submitter Position</t>
  </si>
  <si>
    <t>Submitter Email</t>
  </si>
  <si>
    <t>Validation</t>
  </si>
  <si>
    <t>RIA Forename</t>
  </si>
  <si>
    <t>RIA Surname</t>
  </si>
  <si>
    <t>RIA IRN</t>
  </si>
  <si>
    <t>Qualification Status</t>
  </si>
  <si>
    <t>Accredited Body</t>
  </si>
  <si>
    <t>Activity Start Date</t>
  </si>
  <si>
    <t>Professional Standards Data</t>
  </si>
  <si>
    <t>Telephone Number</t>
  </si>
  <si>
    <t>Form must be submitted to the following email address after indicator above is green</t>
  </si>
  <si>
    <t>For further information please visit:</t>
  </si>
  <si>
    <t>RDR website</t>
  </si>
  <si>
    <t>Please note, pasting into the form may cause validation errors and you may have to resubmit your data</t>
  </si>
  <si>
    <t>Version 1.0</t>
  </si>
  <si>
    <t>Joe</t>
  </si>
  <si>
    <t>Edwards</t>
  </si>
  <si>
    <t>JXE11111</t>
  </si>
  <si>
    <t>Fully Qualified</t>
  </si>
  <si>
    <t>CISI</t>
  </si>
  <si>
    <t>Sarah</t>
  </si>
  <si>
    <t>Handle</t>
  </si>
  <si>
    <t>SXH12345</t>
  </si>
  <si>
    <t>Part Qualified</t>
  </si>
  <si>
    <t>Paul</t>
  </si>
  <si>
    <t>Smith</t>
  </si>
  <si>
    <t xml:space="preserve">Compliance </t>
  </si>
  <si>
    <t>01120152436</t>
  </si>
  <si>
    <t>Investment Expert's LLP</t>
  </si>
  <si>
    <t>Bob</t>
  </si>
  <si>
    <t>Archer</t>
  </si>
  <si>
    <t>BXA11111</t>
  </si>
  <si>
    <t>Julia</t>
  </si>
  <si>
    <t>Brannigan</t>
  </si>
  <si>
    <t>JJB12345</t>
  </si>
  <si>
    <t>paul.smith@invllp.com</t>
  </si>
  <si>
    <t>RDRPSData@fca.org.uk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</si>
</sst>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</font>
    <font>
      <sz val="9"/>
      <color indexed="23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9"/>
      <color rgb="FFFF0000"/>
      <name val="Arial"/>
      <family val="2"/>
    </font>
    <font>
      <b/>
      <sz val="10"/>
      <color theme="0"/>
      <name val="Arial"/>
      <family val="2"/>
    </font>
    <font>
      <sz val="18"/>
      <color indexed="9"/>
      <name val="Arial"/>
      <family val="2"/>
    </font>
    <font>
      <i/>
      <sz val="8"/>
      <color rgb="FFFF0000"/>
      <name val="Arial"/>
      <family val="2"/>
    </font>
    <font>
      <i/>
      <sz val="9"/>
      <color theme="0" tint="-0.499984740745262"/>
      <name val="Arial"/>
      <family val="2"/>
    </font>
    <font>
      <sz val="11"/>
      <color rgb="FFFF0000"/>
      <name val="Calibri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0" fillId="2" borderId="0" xfId="0" applyFill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left" wrapText="1"/>
      <protection locked="0"/>
    </xf>
    <xf numFmtId="0" fontId="5" fillId="0" borderId="3" xfId="1" applyBorder="1" applyAlignment="1" applyProtection="1">
      <alignment horizontal="left"/>
      <protection locked="0"/>
    </xf>
    <xf numFmtId="0" fontId="2" fillId="0" borderId="0" xfId="2" applyFont="1" applyAlignment="1" applyProtection="1">
      <alignment horizontal="right"/>
    </xf>
    <xf numFmtId="0" fontId="11" fillId="2" borderId="0" xfId="0" applyFont="1" applyFill="1" applyAlignment="1" applyProtection="1">
      <alignment vertical="center"/>
    </xf>
    <xf numFmtId="0" fontId="1" fillId="0" borderId="3" xfId="0" applyFont="1" applyBorder="1" applyAlignment="1" applyProtection="1">
      <alignment horizontal="left" wrapText="1"/>
      <protection locked="0"/>
    </xf>
    <xf numFmtId="49" fontId="1" fillId="0" borderId="3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0" fillId="4" borderId="4" xfId="0" applyFont="1" applyFill="1" applyBorder="1" applyAlignment="1" applyProtection="1">
      <alignment horizontal="right" wrapText="1"/>
    </xf>
    <xf numFmtId="0" fontId="4" fillId="0" borderId="0" xfId="0" applyFont="1" applyProtection="1"/>
    <xf numFmtId="0" fontId="0" fillId="0" borderId="0" xfId="0" applyProtection="1"/>
    <xf numFmtId="0" fontId="0" fillId="2" borderId="0" xfId="0" applyFill="1" applyProtection="1"/>
    <xf numFmtId="14" fontId="0" fillId="0" borderId="0" xfId="0" applyNumberFormat="1" applyProtection="1"/>
    <xf numFmtId="0" fontId="9" fillId="0" borderId="0" xfId="0" applyFont="1" applyProtection="1"/>
    <xf numFmtId="0" fontId="13" fillId="0" borderId="0" xfId="0" applyFont="1" applyProtection="1"/>
    <xf numFmtId="0" fontId="0" fillId="0" borderId="0" xfId="0" applyAlignment="1" applyProtection="1">
      <alignment horizontal="right"/>
    </xf>
    <xf numFmtId="0" fontId="8" fillId="0" borderId="1" xfId="0" applyFont="1" applyFill="1" applyBorder="1" applyAlignment="1" applyProtection="1">
      <alignment horizontal="center" wrapText="1"/>
    </xf>
    <xf numFmtId="0" fontId="12" fillId="0" borderId="0" xfId="0" applyFont="1" applyProtection="1"/>
    <xf numFmtId="0" fontId="14" fillId="0" borderId="0" xfId="0" applyFont="1" applyAlignment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6" fillId="3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49" fontId="5" fillId="0" borderId="0" xfId="1" applyNumberFormat="1" applyAlignment="1" applyProtection="1">
      <alignment horizontal="center" vertical="top"/>
      <protection locked="0"/>
    </xf>
    <xf numFmtId="49" fontId="7" fillId="0" borderId="0" xfId="2" applyNumberFormat="1" applyFont="1" applyAlignment="1" applyProtection="1">
      <alignment horizontal="center" vertical="top"/>
    </xf>
  </cellXfs>
  <cellStyles count="3">
    <cellStyle name="Hyperlink" xfId="1" builtinId="8"/>
    <cellStyle name="Normal" xfId="0" builtinId="0"/>
    <cellStyle name="Normal_050617 Revised CA" xfId="2"/>
  </cellStyles>
  <dxfs count="9">
    <dxf>
      <font>
        <condense val="0"/>
        <extend val="0"/>
        <color indexed="55"/>
      </font>
    </dxf>
    <dxf>
      <font>
        <color theme="0" tint="-0.499984740745262"/>
      </font>
    </dxf>
    <dxf>
      <fill>
        <patternFill>
          <bgColor rgb="FFFF0000"/>
        </patternFill>
      </fill>
    </dxf>
    <dxf>
      <font>
        <color theme="0" tint="-0.499984740745262"/>
      </font>
    </dxf>
    <dxf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ndense val="0"/>
        <extend val="0"/>
        <color indexed="55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12</xdr:row>
      <xdr:rowOff>0</xdr:rowOff>
    </xdr:from>
    <xdr:to>
      <xdr:col>10</xdr:col>
      <xdr:colOff>333375</xdr:colOff>
      <xdr:row>16</xdr:row>
      <xdr:rowOff>123825</xdr:rowOff>
    </xdr:to>
    <xdr:sp macro="" textlink="">
      <xdr:nvSpPr>
        <xdr:cNvPr id="6" name="Line Callout 1 5"/>
        <xdr:cNvSpPr/>
      </xdr:nvSpPr>
      <xdr:spPr>
        <a:xfrm>
          <a:off x="9667875" y="2667000"/>
          <a:ext cx="2019300" cy="971550"/>
        </a:xfrm>
        <a:prstGeom prst="borderCallout1">
          <a:avLst>
            <a:gd name="adj1" fmla="val 18750"/>
            <a:gd name="adj2" fmla="val -8333"/>
            <a:gd name="adj3" fmla="val 44853"/>
            <a:gd name="adj4" fmla="val -1047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 5: If</a:t>
          </a:r>
          <a:r>
            <a:rPr lang="en-GB" sz="1100" baseline="0"/>
            <a:t> the retail investment adviser is fully qualified you must select an Accredited Body from the drop down list.</a:t>
          </a:r>
          <a:endParaRPr lang="en-GB" sz="1100"/>
        </a:p>
      </xdr:txBody>
    </xdr:sp>
    <xdr:clientData/>
  </xdr:twoCellAnchor>
  <xdr:twoCellAnchor>
    <xdr:from>
      <xdr:col>6</xdr:col>
      <xdr:colOff>1457324</xdr:colOff>
      <xdr:row>20</xdr:row>
      <xdr:rowOff>57150</xdr:rowOff>
    </xdr:from>
    <xdr:to>
      <xdr:col>9</xdr:col>
      <xdr:colOff>1476374</xdr:colOff>
      <xdr:row>25</xdr:row>
      <xdr:rowOff>152400</xdr:rowOff>
    </xdr:to>
    <xdr:sp macro="" textlink="">
      <xdr:nvSpPr>
        <xdr:cNvPr id="7" name="Line Callout 1 6"/>
        <xdr:cNvSpPr/>
      </xdr:nvSpPr>
      <xdr:spPr>
        <a:xfrm>
          <a:off x="7800974" y="4219575"/>
          <a:ext cx="2905125" cy="904875"/>
        </a:xfrm>
        <a:prstGeom prst="borderCallout1">
          <a:avLst>
            <a:gd name="adj1" fmla="val -7512"/>
            <a:gd name="adj2" fmla="val 33731"/>
            <a:gd name="adj3" fmla="val -60609"/>
            <a:gd name="adj4" fmla="val 3062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 4: If the retail investment</a:t>
          </a:r>
          <a:r>
            <a:rPr lang="en-GB" sz="1100" baseline="0"/>
            <a:t> adviser is part qualified you must enter the date they started to give advice . The format should be DD/MM/YYYY.</a:t>
          </a:r>
          <a:endParaRPr lang="en-GB" sz="1100"/>
        </a:p>
      </xdr:txBody>
    </xdr:sp>
    <xdr:clientData/>
  </xdr:twoCellAnchor>
  <xdr:twoCellAnchor>
    <xdr:from>
      <xdr:col>3</xdr:col>
      <xdr:colOff>771524</xdr:colOff>
      <xdr:row>22</xdr:row>
      <xdr:rowOff>47625</xdr:rowOff>
    </xdr:from>
    <xdr:to>
      <xdr:col>4</xdr:col>
      <xdr:colOff>466724</xdr:colOff>
      <xdr:row>30</xdr:row>
      <xdr:rowOff>142875</xdr:rowOff>
    </xdr:to>
    <xdr:sp macro="" textlink="">
      <xdr:nvSpPr>
        <xdr:cNvPr id="8" name="Line Callout 1 7"/>
        <xdr:cNvSpPr/>
      </xdr:nvSpPr>
      <xdr:spPr>
        <a:xfrm>
          <a:off x="3028949" y="4533900"/>
          <a:ext cx="1666875" cy="1390650"/>
        </a:xfrm>
        <a:prstGeom prst="borderCallout1">
          <a:avLst>
            <a:gd name="adj1" fmla="val -2259"/>
            <a:gd name="adj2" fmla="val 50001"/>
            <a:gd name="adj3" fmla="val -64643"/>
            <a:gd name="adj4" fmla="val 8559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 3:The Individual reference number (IRN) should be</a:t>
          </a:r>
          <a:r>
            <a:rPr lang="en-GB" sz="1100" baseline="0"/>
            <a:t> checked against the FSA Register to ensure it is active. The correct format is, e.g. ABC12345.</a:t>
          </a:r>
          <a:endParaRPr lang="en-GB" sz="1100"/>
        </a:p>
      </xdr:txBody>
    </xdr:sp>
    <xdr:clientData/>
  </xdr:twoCellAnchor>
  <xdr:twoCellAnchor>
    <xdr:from>
      <xdr:col>6</xdr:col>
      <xdr:colOff>1619250</xdr:colOff>
      <xdr:row>0</xdr:row>
      <xdr:rowOff>485775</xdr:rowOff>
    </xdr:from>
    <xdr:to>
      <xdr:col>9</xdr:col>
      <xdr:colOff>542925</xdr:colOff>
      <xdr:row>3</xdr:row>
      <xdr:rowOff>114300</xdr:rowOff>
    </xdr:to>
    <xdr:sp macro="" textlink="">
      <xdr:nvSpPr>
        <xdr:cNvPr id="9" name="Line Callout 1 8"/>
        <xdr:cNvSpPr/>
      </xdr:nvSpPr>
      <xdr:spPr>
        <a:xfrm>
          <a:off x="7962900" y="485775"/>
          <a:ext cx="1809750" cy="771525"/>
        </a:xfrm>
        <a:prstGeom prst="borderCallout1">
          <a:avLst>
            <a:gd name="adj1" fmla="val 54552"/>
            <a:gd name="adj2" fmla="val -3596"/>
            <a:gd name="adj3" fmla="val 95216"/>
            <a:gd name="adj4" fmla="val -3570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</a:t>
          </a:r>
          <a:r>
            <a:rPr lang="en-GB" sz="1100" baseline="0"/>
            <a:t> 6: </a:t>
          </a:r>
          <a:r>
            <a:rPr lang="en-GB" sz="1100"/>
            <a:t>If your firms</a:t>
          </a:r>
          <a:r>
            <a:rPr lang="en-GB" sz="1100" baseline="0"/>
            <a:t> submission is valid this section will turn green.</a:t>
          </a:r>
          <a:endParaRPr lang="en-GB" sz="1100"/>
        </a:p>
      </xdr:txBody>
    </xdr:sp>
    <xdr:clientData/>
  </xdr:twoCellAnchor>
  <xdr:twoCellAnchor>
    <xdr:from>
      <xdr:col>2</xdr:col>
      <xdr:colOff>266700</xdr:colOff>
      <xdr:row>23</xdr:row>
      <xdr:rowOff>28574</xdr:rowOff>
    </xdr:from>
    <xdr:to>
      <xdr:col>2</xdr:col>
      <xdr:colOff>1390650</xdr:colOff>
      <xdr:row>31</xdr:row>
      <xdr:rowOff>19049</xdr:rowOff>
    </xdr:to>
    <xdr:sp macro="" textlink="">
      <xdr:nvSpPr>
        <xdr:cNvPr id="10" name="Line Callout 1 9"/>
        <xdr:cNvSpPr/>
      </xdr:nvSpPr>
      <xdr:spPr>
        <a:xfrm>
          <a:off x="733425" y="4676774"/>
          <a:ext cx="1123950" cy="1285875"/>
        </a:xfrm>
        <a:prstGeom prst="borderCallout1">
          <a:avLst>
            <a:gd name="adj1" fmla="val -4438"/>
            <a:gd name="adj2" fmla="val 50989"/>
            <a:gd name="adj3" fmla="val -86700"/>
            <a:gd name="adj4" fmla="val 5149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</a:t>
          </a:r>
          <a:r>
            <a:rPr lang="en-GB" sz="1100" baseline="0"/>
            <a:t> 2: Always u</a:t>
          </a:r>
          <a:r>
            <a:rPr lang="en-GB" sz="1100"/>
            <a:t>se</a:t>
          </a:r>
          <a:r>
            <a:rPr lang="en-GB" sz="1100" baseline="0"/>
            <a:t> the 'Tab' button on your keyboard to move from field to field.</a:t>
          </a:r>
          <a:endParaRPr lang="en-GB" sz="1100"/>
        </a:p>
      </xdr:txBody>
    </xdr:sp>
    <xdr:clientData/>
  </xdr:twoCellAnchor>
  <xdr:twoCellAnchor>
    <xdr:from>
      <xdr:col>3</xdr:col>
      <xdr:colOff>1781175</xdr:colOff>
      <xdr:row>6</xdr:row>
      <xdr:rowOff>19051</xdr:rowOff>
    </xdr:from>
    <xdr:to>
      <xdr:col>5</xdr:col>
      <xdr:colOff>704850</xdr:colOff>
      <xdr:row>12</xdr:row>
      <xdr:rowOff>171450</xdr:rowOff>
    </xdr:to>
    <xdr:sp macro="" textlink="">
      <xdr:nvSpPr>
        <xdr:cNvPr id="2" name="Line Callout 1 1"/>
        <xdr:cNvSpPr/>
      </xdr:nvSpPr>
      <xdr:spPr>
        <a:xfrm>
          <a:off x="4038600" y="1685926"/>
          <a:ext cx="2028825" cy="1152524"/>
        </a:xfrm>
        <a:prstGeom prst="borderCallout1">
          <a:avLst>
            <a:gd name="adj1" fmla="val 18750"/>
            <a:gd name="adj2" fmla="val -8333"/>
            <a:gd name="adj3" fmla="val 2959"/>
            <a:gd name="adj4" fmla="val -322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 1: Please</a:t>
          </a:r>
          <a:r>
            <a:rPr lang="en-GB" sz="1100" baseline="0"/>
            <a:t> ensure you complete this section. It's important we have your contact details, just in case we need to speak to you about your submission.</a:t>
          </a:r>
          <a:endParaRPr lang="en-GB" sz="1100"/>
        </a:p>
      </xdr:txBody>
    </xdr:sp>
    <xdr:clientData/>
  </xdr:twoCellAnchor>
  <xdr:twoCellAnchor>
    <xdr:from>
      <xdr:col>9</xdr:col>
      <xdr:colOff>114300</xdr:colOff>
      <xdr:row>4</xdr:row>
      <xdr:rowOff>76200</xdr:rowOff>
    </xdr:from>
    <xdr:to>
      <xdr:col>11</xdr:col>
      <xdr:colOff>361950</xdr:colOff>
      <xdr:row>10</xdr:row>
      <xdr:rowOff>38100</xdr:rowOff>
    </xdr:to>
    <xdr:sp macro="" textlink="">
      <xdr:nvSpPr>
        <xdr:cNvPr id="11" name="Line Callout 1 10"/>
        <xdr:cNvSpPr/>
      </xdr:nvSpPr>
      <xdr:spPr>
        <a:xfrm>
          <a:off x="9344025" y="1381125"/>
          <a:ext cx="2981325" cy="971550"/>
        </a:xfrm>
        <a:prstGeom prst="borderCallout1">
          <a:avLst>
            <a:gd name="adj1" fmla="val 18750"/>
            <a:gd name="adj2" fmla="val -8333"/>
            <a:gd name="adj3" fmla="val 48895"/>
            <a:gd name="adj4" fmla="val -675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Step 7: Save your completed template</a:t>
          </a:r>
          <a:r>
            <a:rPr lang="en-GB" sz="1100" baseline="0"/>
            <a:t> before attaching it to an email and then send it to this address. Please include your firms reference number (FRN) in the subject line of the email, e.g. PSData12345.</a:t>
          </a:r>
          <a:endParaRPr lang="en-GB" sz="1100"/>
        </a:p>
      </xdr:txBody>
    </xdr:sp>
    <xdr:clientData/>
  </xdr:twoCellAnchor>
  <xdr:twoCellAnchor editAs="oneCell">
    <xdr:from>
      <xdr:col>0</xdr:col>
      <xdr:colOff>152400</xdr:colOff>
      <xdr:row>0</xdr:row>
      <xdr:rowOff>66676</xdr:rowOff>
    </xdr:from>
    <xdr:to>
      <xdr:col>2</xdr:col>
      <xdr:colOff>561975</xdr:colOff>
      <xdr:row>0</xdr:row>
      <xdr:rowOff>542926</xdr:rowOff>
    </xdr:to>
    <xdr:pic>
      <xdr:nvPicPr>
        <xdr:cNvPr id="13" name="Picture 12" descr="Namestrap A4"/>
        <xdr:cNvPicPr/>
      </xdr:nvPicPr>
      <xdr:blipFill rotWithShape="1"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10" t="30269" r="9331" b="28673"/>
        <a:stretch/>
      </xdr:blipFill>
      <xdr:spPr bwMode="auto">
        <a:xfrm>
          <a:off x="152400" y="66676"/>
          <a:ext cx="876300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sa.gov.uk/Users/asnow/AppData/Local/Microsoft/Windows/Temporary%20Internet%20Files/Content.Outlook/ADRBZB8Q/PS%20Data%20Mock%20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 Links Main Details"/>
      <sheetName val="List Group Firms"/>
      <sheetName val="Close Links - new body corps"/>
      <sheetName val="Close Links - ceased body corp"/>
      <sheetName val="Close Links - new individuals"/>
      <sheetName val="Close Links - ceased individs "/>
      <sheetName val="Close Links - declaration"/>
      <sheetName val="Close Links Notes"/>
      <sheetName val="Admin-Rules"/>
      <sheetName val="Rule Help"/>
      <sheetName val="Admin - Custom Lists"/>
      <sheetName val="Admin-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E3" t="b">
            <v>1</v>
          </cell>
        </row>
      </sheetData>
      <sheetData sheetId="9">
        <row r="5">
          <cell r="E5" t="str">
            <v>Mandatory field</v>
          </cell>
        </row>
      </sheetData>
      <sheetData sheetId="10">
        <row r="2">
          <cell r="C2" t="str">
            <v>An individual firm</v>
          </cell>
        </row>
        <row r="3">
          <cell r="C3" t="str">
            <v>A group</v>
          </cell>
        </row>
        <row r="14">
          <cell r="B14" t="str">
            <v>False</v>
          </cell>
        </row>
        <row r="15">
          <cell r="B15" t="str">
            <v>False</v>
          </cell>
        </row>
        <row r="16">
          <cell r="B16" t="str">
            <v>False</v>
          </cell>
        </row>
      </sheetData>
      <sheetData sheetId="11">
        <row r="3">
          <cell r="B3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ca.org.uk/firms/being-regulated/retail-investments/professional-standards-data/faqs" TargetMode="External"/><Relationship Id="rId2" Type="http://schemas.openxmlformats.org/officeDocument/2006/relationships/hyperlink" Target="mailto:RDRPSData@fsa.gov.uk" TargetMode="External"/><Relationship Id="rId1" Type="http://schemas.openxmlformats.org/officeDocument/2006/relationships/hyperlink" Target="mailto:RDRPSData@fca.org.u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aul.smith@invll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216"/>
  <sheetViews>
    <sheetView showGridLines="0" tabSelected="1" showRuler="0" zoomScaleNormal="100" zoomScaleSheetLayoutView="100" workbookViewId="0">
      <selection activeCell="J33" sqref="J33"/>
    </sheetView>
  </sheetViews>
  <sheetFormatPr defaultRowHeight="12.75" x14ac:dyDescent="0.2"/>
  <cols>
    <col min="1" max="1" width="4.7109375" style="15" customWidth="1"/>
    <col min="2" max="2" width="2.28515625" style="15" customWidth="1"/>
    <col min="3" max="3" width="26.85546875" style="15" customWidth="1"/>
    <col min="4" max="4" width="29.5703125" style="15" customWidth="1"/>
    <col min="5" max="5" width="17" style="15" customWidth="1"/>
    <col min="6" max="6" width="14.7109375" style="15" customWidth="1"/>
    <col min="7" max="7" width="27.42578125" style="15" customWidth="1"/>
    <col min="8" max="8" width="12" style="15" customWidth="1"/>
    <col min="9" max="9" width="3.85546875" style="15" customWidth="1"/>
    <col min="10" max="10" width="31.85546875" style="15" customWidth="1"/>
    <col min="11" max="11" width="9.140625" style="24"/>
    <col min="12" max="12" width="16.42578125" style="15" customWidth="1"/>
    <col min="13" max="16384" width="9.140625" style="15"/>
  </cols>
  <sheetData>
    <row r="1" spans="1:12" ht="46.5" customHeight="1" x14ac:dyDescent="0.2">
      <c r="A1" s="14"/>
    </row>
    <row r="2" spans="1:12" ht="23.25" x14ac:dyDescent="0.2">
      <c r="A2" s="16"/>
      <c r="B2" s="9" t="s">
        <v>14</v>
      </c>
      <c r="C2" s="1"/>
      <c r="D2" s="16"/>
      <c r="E2" s="16"/>
      <c r="F2" s="16"/>
      <c r="G2" s="16"/>
      <c r="H2" s="16"/>
      <c r="I2" s="16"/>
      <c r="L2" s="17"/>
    </row>
    <row r="3" spans="1:12" ht="20.25" customHeight="1" x14ac:dyDescent="0.2">
      <c r="A3" s="16"/>
      <c r="C3" s="25" t="s">
        <v>19</v>
      </c>
      <c r="I3" s="8" t="s">
        <v>20</v>
      </c>
    </row>
    <row r="4" spans="1:12" x14ac:dyDescent="0.2">
      <c r="A4" s="16"/>
      <c r="C4" s="13" t="s">
        <v>0</v>
      </c>
      <c r="D4" s="10" t="s">
        <v>34</v>
      </c>
      <c r="E4" s="18" t="str">
        <f>IF(D4="","Mandatory","")</f>
        <v/>
      </c>
      <c r="F4" s="27" t="s">
        <v>7</v>
      </c>
      <c r="G4" s="27"/>
      <c r="H4" s="27"/>
      <c r="I4" s="27"/>
    </row>
    <row r="5" spans="1:12" ht="15" customHeight="1" x14ac:dyDescent="0.2">
      <c r="A5" s="16"/>
      <c r="C5" s="13" t="s">
        <v>1</v>
      </c>
      <c r="D5" s="6">
        <v>111122</v>
      </c>
      <c r="E5" s="18" t="str">
        <f t="shared" ref="E5:E11" si="0">IF(D5="","Mandatory","")</f>
        <v/>
      </c>
      <c r="F5" s="26" t="str">
        <f>IF(OR(D4="",D5="",D6="",D7="",D9="",D10="",D11="",(COUNTIF(I14:I213,"X")&gt;0),(COUNTIF(I14:I213,"o")=0),(COUNTIF(J14:J213,"Please enter an activity date if part qualified")&gt;0)),"INVALID - not ready to submit","VALID - Ready to submit                                                        (Any pasted text will not be validated)")</f>
        <v>VALID - Ready to submit                                                        (Any pasted text will not be validated)</v>
      </c>
      <c r="G5" s="26"/>
      <c r="H5" s="26"/>
      <c r="I5" s="26"/>
    </row>
    <row r="6" spans="1:12" ht="13.5" customHeight="1" x14ac:dyDescent="0.2">
      <c r="A6" s="16"/>
      <c r="C6" s="13" t="s">
        <v>2</v>
      </c>
      <c r="D6" s="10" t="s">
        <v>30</v>
      </c>
      <c r="E6" s="18" t="str">
        <f t="shared" si="0"/>
        <v/>
      </c>
      <c r="F6" s="26"/>
      <c r="G6" s="26"/>
      <c r="H6" s="26"/>
      <c r="I6" s="26"/>
    </row>
    <row r="7" spans="1:12" x14ac:dyDescent="0.2">
      <c r="A7" s="16"/>
      <c r="C7" s="13" t="s">
        <v>3</v>
      </c>
      <c r="D7" s="10" t="s">
        <v>31</v>
      </c>
      <c r="E7" s="18" t="str">
        <f t="shared" si="0"/>
        <v/>
      </c>
      <c r="F7" s="29" t="s">
        <v>16</v>
      </c>
      <c r="G7" s="29"/>
      <c r="H7" s="29"/>
      <c r="I7" s="29"/>
    </row>
    <row r="8" spans="1:12" x14ac:dyDescent="0.2">
      <c r="A8" s="16"/>
      <c r="C8" s="13" t="s">
        <v>4</v>
      </c>
      <c r="D8" s="10"/>
      <c r="E8" s="19" t="str">
        <f>IF(D8="","Optional","")</f>
        <v>Optional</v>
      </c>
      <c r="F8" s="28" t="s">
        <v>42</v>
      </c>
      <c r="G8" s="28"/>
      <c r="H8" s="28"/>
      <c r="I8" s="28"/>
      <c r="K8" s="24" t="e">
        <f>AND(LEN(D8)=8,OR(AND(CODE(LEFT(D8,1))&gt;=65,CODE(LEFT(D8,1))&lt;=90),AND(CODE(LEFT(D8,1))&gt;=97,CODE(LEFT(D8,1))&lt;=122)),OR(AND(CODE(MID(D8,2,1))&gt;=65,CODE(MID(D8,2,1))&lt;=90),AND(CODE(MID(D8,2,1))&gt;=97,CODE(MID(D8,2,1))&lt;=122)),OR(AND(CODE(MID(D8,3,1))&gt;=65,CODE(MID(D8,3,1))&lt;=90),AND(CODE(MID(D8,3,1))&gt;=97,CODE(MID(D8,3,1))&lt;=122)),ISNUMBER(VALUE(MID(D8,4,1))),ISNUMBER(VALUE(RIGHT(D8,5))))</f>
        <v>#VALUE!</v>
      </c>
    </row>
    <row r="9" spans="1:12" x14ac:dyDescent="0.2">
      <c r="A9" s="16"/>
      <c r="C9" s="13" t="s">
        <v>5</v>
      </c>
      <c r="D9" s="10" t="s">
        <v>32</v>
      </c>
      <c r="E9" s="18" t="str">
        <f t="shared" si="0"/>
        <v/>
      </c>
    </row>
    <row r="10" spans="1:12" x14ac:dyDescent="0.2">
      <c r="A10" s="16"/>
      <c r="C10" s="13" t="s">
        <v>6</v>
      </c>
      <c r="D10" s="7" t="s">
        <v>41</v>
      </c>
      <c r="E10" s="18" t="str">
        <f t="shared" si="0"/>
        <v/>
      </c>
      <c r="F10" s="29" t="s">
        <v>17</v>
      </c>
      <c r="G10" s="29"/>
      <c r="H10" s="29"/>
      <c r="I10" s="29"/>
    </row>
    <row r="11" spans="1:12" x14ac:dyDescent="0.2">
      <c r="A11" s="16"/>
      <c r="C11" s="13" t="s">
        <v>15</v>
      </c>
      <c r="D11" s="11" t="s">
        <v>33</v>
      </c>
      <c r="E11" s="18" t="str">
        <f t="shared" si="0"/>
        <v/>
      </c>
      <c r="F11" s="28" t="s">
        <v>18</v>
      </c>
      <c r="G11" s="28"/>
      <c r="H11" s="28"/>
      <c r="I11" s="28"/>
    </row>
    <row r="12" spans="1:12" ht="15" x14ac:dyDescent="0.2">
      <c r="A12" s="16"/>
      <c r="C12" s="20"/>
      <c r="L12" s="23"/>
    </row>
    <row r="13" spans="1:12" ht="28.5" customHeight="1" x14ac:dyDescent="0.2">
      <c r="A13" s="16"/>
      <c r="C13" s="5" t="s">
        <v>8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5"/>
    </row>
    <row r="14" spans="1:12" x14ac:dyDescent="0.2">
      <c r="A14" s="16"/>
      <c r="C14" s="12" t="s">
        <v>21</v>
      </c>
      <c r="D14" s="12" t="s">
        <v>22</v>
      </c>
      <c r="E14" s="12" t="s">
        <v>23</v>
      </c>
      <c r="F14" s="2" t="s">
        <v>24</v>
      </c>
      <c r="G14" s="3" t="s">
        <v>25</v>
      </c>
      <c r="H14" s="4"/>
      <c r="I14" s="21" t="str">
        <f>IF(AND(C14="",D14="",E14="",F14="",G14="",H14=""),"",IF(AND(F14="Part Qualified",H14=""),"?",IF(OR(C14="",D14="",E14="",F14="",AND(G14="",F14="Fully Qualified"),G14="Please select Accredited body",AND(F14="Fully Qualified",G14="Not required if part qualified")),"X",IF(AND(F14="Fully Qualified",H14&lt;&gt;""),"X",IF(AND(F14="Part Qualified",NOT(OR(G14="",G14="Not required if part qualified"))),"X","o")))))</f>
        <v>o</v>
      </c>
      <c r="J14" s="22" t="str">
        <f>IF(I14="?","Please enter an activity date if part qualified","")</f>
        <v/>
      </c>
      <c r="K14" s="24" t="b">
        <f>AND(LEN(E14)=8,OR(AND(CODE(LEFT(E14,1))&gt;=65,CODE(LEFT(E14,1))&lt;=90),AND(CODE(LEFT(E14,1))&gt;=97,CODE(LEFT(E14,1))&lt;=122)),OR(AND(CODE(MID(E14,2,1))&gt;=65,CODE(MID(E14,2,1))&lt;=90),AND(CODE(MID(E14,2,1))&gt;=97,CODE(MID(E14,2,1))&lt;=122)),OR(AND(CODE(MID(E14,3,1))&gt;=65,CODE(MID(E14,3,1))&lt;=90),AND(CODE(MID(E14,3,1))&gt;=97,CODE(MID(E14,3,1))&lt;=122)),ISNUMBER(VALUE(RIGHT(E14,5))))</f>
        <v>1</v>
      </c>
    </row>
    <row r="15" spans="1:12" x14ac:dyDescent="0.2">
      <c r="A15" s="16"/>
      <c r="C15" s="12" t="s">
        <v>26</v>
      </c>
      <c r="D15" s="12" t="s">
        <v>27</v>
      </c>
      <c r="E15" s="12" t="s">
        <v>28</v>
      </c>
      <c r="F15" s="2" t="s">
        <v>29</v>
      </c>
      <c r="G15" s="3" t="str">
        <f t="shared" ref="G15" si="1">IF(F15="Part Qualified","Not required if part qualified",IF(F15="Fully Qualified","Please select Accredited Body",""))</f>
        <v>Not required if part qualified</v>
      </c>
      <c r="H15" s="4">
        <v>41255</v>
      </c>
      <c r="I15" s="21" t="str">
        <f t="shared" ref="I15:I27" si="2">IF(AND(C15="",D15="",E15="",F15="",G15="",H15=""),"",IF(AND(F15="Part Qualified",H15=""),"?",IF(OR(C15="",D15="",E15="",F15="",AND(G15="",F15="Fully Qualified"),G15="Please select Accredited body",AND(F15="Fully Qualified",G15="Not required if part qualified")),"X",IF(AND(F15="Fully Qualified",H15&lt;&gt;""),"X",IF(AND(F15="Part Qualified",NOT(OR(G15="",G15="Not required if part qualified"))),"X","o")))))</f>
        <v>o</v>
      </c>
      <c r="J15" s="22" t="str">
        <f t="shared" ref="J15:J78" si="3">IF(I15="?","Please enter an activity date if part qualified","")</f>
        <v/>
      </c>
      <c r="K15" s="24" t="b">
        <f t="shared" ref="K15:K78" si="4">AND(LEN(E15)=8,OR(AND(CODE(LEFT(E15,1))&gt;=65,CODE(LEFT(E15,1))&lt;=90),AND(CODE(LEFT(E15,1))&gt;=97,CODE(LEFT(E15,1))&lt;=122)),OR(AND(CODE(MID(E15,2,1))&gt;=65,CODE(MID(E15,2,1))&lt;=90),AND(CODE(MID(E15,2,1))&gt;=97,CODE(MID(E15,2,1))&lt;=122)),OR(AND(CODE(MID(E15,3,1))&gt;=65,CODE(MID(E15,3,1))&lt;=90),AND(CODE(MID(E15,3,1))&gt;=97,CODE(MID(E15,3,1))&lt;=122)),ISNUMBER(VALUE(RIGHT(E15,5))))</f>
        <v>1</v>
      </c>
    </row>
    <row r="16" spans="1:12" x14ac:dyDescent="0.2">
      <c r="A16" s="16"/>
      <c r="C16" s="12" t="s">
        <v>35</v>
      </c>
      <c r="D16" s="12" t="s">
        <v>36</v>
      </c>
      <c r="E16" s="12" t="s">
        <v>37</v>
      </c>
      <c r="F16" s="2" t="s">
        <v>24</v>
      </c>
      <c r="G16" s="3" t="s">
        <v>25</v>
      </c>
      <c r="H16" s="4"/>
      <c r="I16" s="21" t="str">
        <f t="shared" si="2"/>
        <v>o</v>
      </c>
      <c r="J16" s="22" t="str">
        <f t="shared" si="3"/>
        <v/>
      </c>
      <c r="K16" s="24" t="b">
        <f t="shared" si="4"/>
        <v>1</v>
      </c>
    </row>
    <row r="17" spans="1:11" x14ac:dyDescent="0.2">
      <c r="A17" s="16"/>
      <c r="C17" s="2" t="s">
        <v>38</v>
      </c>
      <c r="D17" s="2" t="s">
        <v>39</v>
      </c>
      <c r="E17" s="12" t="s">
        <v>40</v>
      </c>
      <c r="F17" s="2" t="s">
        <v>29</v>
      </c>
      <c r="G17" s="3" t="str">
        <f t="shared" ref="G17:G78" si="5">IF(F17="Part Qualified","Not required if part qualified",IF(F17="Fully Qualified","Please select Accredited Body",""))</f>
        <v>Not required if part qualified</v>
      </c>
      <c r="H17" s="4">
        <v>41070</v>
      </c>
      <c r="I17" s="21" t="str">
        <f t="shared" si="2"/>
        <v>o</v>
      </c>
      <c r="J17" s="22" t="str">
        <f t="shared" si="3"/>
        <v/>
      </c>
      <c r="K17" s="24" t="b">
        <f t="shared" si="4"/>
        <v>1</v>
      </c>
    </row>
    <row r="18" spans="1:11" x14ac:dyDescent="0.2">
      <c r="A18" s="16"/>
      <c r="C18" s="2"/>
      <c r="D18" s="2"/>
      <c r="E18" s="12"/>
      <c r="F18" s="2"/>
      <c r="G18" s="3" t="str">
        <f t="shared" si="5"/>
        <v/>
      </c>
      <c r="H18" s="4"/>
      <c r="I18" s="21" t="str">
        <f t="shared" si="2"/>
        <v/>
      </c>
      <c r="J18" s="22" t="str">
        <f t="shared" si="3"/>
        <v/>
      </c>
      <c r="K18" s="24" t="e">
        <f t="shared" si="4"/>
        <v>#VALUE!</v>
      </c>
    </row>
    <row r="19" spans="1:11" x14ac:dyDescent="0.2">
      <c r="A19" s="16"/>
      <c r="C19" s="2"/>
      <c r="D19" s="2"/>
      <c r="E19" s="12"/>
      <c r="F19" s="2"/>
      <c r="G19" s="3" t="str">
        <f t="shared" si="5"/>
        <v/>
      </c>
      <c r="H19" s="4"/>
      <c r="I19" s="21" t="str">
        <f t="shared" si="2"/>
        <v/>
      </c>
      <c r="J19" s="22" t="str">
        <f t="shared" si="3"/>
        <v/>
      </c>
      <c r="K19" s="24" t="e">
        <f t="shared" si="4"/>
        <v>#VALUE!</v>
      </c>
    </row>
    <row r="20" spans="1:11" x14ac:dyDescent="0.2">
      <c r="A20" s="16"/>
      <c r="C20" s="2"/>
      <c r="D20" s="2"/>
      <c r="E20" s="12"/>
      <c r="F20" s="2"/>
      <c r="G20" s="3" t="str">
        <f t="shared" si="5"/>
        <v/>
      </c>
      <c r="H20" s="4"/>
      <c r="I20" s="21" t="str">
        <f t="shared" si="2"/>
        <v/>
      </c>
      <c r="J20" s="22" t="str">
        <f t="shared" si="3"/>
        <v/>
      </c>
      <c r="K20" s="24" t="e">
        <f t="shared" si="4"/>
        <v>#VALUE!</v>
      </c>
    </row>
    <row r="21" spans="1:11" x14ac:dyDescent="0.2">
      <c r="A21" s="16"/>
      <c r="C21" s="2"/>
      <c r="D21" s="2"/>
      <c r="E21" s="12"/>
      <c r="F21" s="2"/>
      <c r="G21" s="3" t="str">
        <f t="shared" si="5"/>
        <v/>
      </c>
      <c r="H21" s="4"/>
      <c r="I21" s="21" t="str">
        <f t="shared" si="2"/>
        <v/>
      </c>
      <c r="J21" s="22" t="str">
        <f t="shared" si="3"/>
        <v/>
      </c>
      <c r="K21" s="24" t="e">
        <f t="shared" si="4"/>
        <v>#VALUE!</v>
      </c>
    </row>
    <row r="22" spans="1:11" x14ac:dyDescent="0.2">
      <c r="A22" s="16"/>
      <c r="C22" s="2"/>
      <c r="D22" s="2"/>
      <c r="E22" s="12"/>
      <c r="F22" s="2"/>
      <c r="G22" s="3" t="str">
        <f t="shared" si="5"/>
        <v/>
      </c>
      <c r="H22" s="4"/>
      <c r="I22" s="21" t="str">
        <f t="shared" si="2"/>
        <v/>
      </c>
      <c r="J22" s="22" t="str">
        <f t="shared" si="3"/>
        <v/>
      </c>
      <c r="K22" s="24" t="e">
        <f>AND(LEN(E22)=8,OR(AND(CODE(LEFT(E22,1))&gt;=65,CODE(LEFT(E22,1))&lt;=90),AND(CODE(LEFT(E22,1))&gt;=97,CODE(LEFT(E22,1))&lt;=122)),OR(AND(CODE(MID(E22,2,1))&gt;=65,CODE(MID(E22,2,1))&lt;=90),AND(CODE(MID(E22,2,1))&gt;=97,CODE(MID(E22,2,1))&lt;=122)),OR(AND(CODE(MID(E22,3,1))&gt;=65,CODE(MID(E22,3,1))&lt;=90),AND(CODE(MID(E22,3,1))&gt;=97,CODE(MID(E22,3,1))&lt;=122)),ISNUMBER(VALUE(RIGHT(E22,5))))</f>
        <v>#VALUE!</v>
      </c>
    </row>
    <row r="23" spans="1:11" x14ac:dyDescent="0.2">
      <c r="A23" s="16"/>
      <c r="C23" s="2"/>
      <c r="D23" s="2"/>
      <c r="E23" s="12"/>
      <c r="F23" s="2"/>
      <c r="G23" s="3" t="str">
        <f t="shared" si="5"/>
        <v/>
      </c>
      <c r="H23" s="4"/>
      <c r="I23" s="21" t="str">
        <f t="shared" si="2"/>
        <v/>
      </c>
      <c r="J23" s="22" t="str">
        <f t="shared" si="3"/>
        <v/>
      </c>
      <c r="K23" s="24" t="e">
        <f t="shared" si="4"/>
        <v>#VALUE!</v>
      </c>
    </row>
    <row r="24" spans="1:11" x14ac:dyDescent="0.2">
      <c r="A24" s="16"/>
      <c r="C24" s="2"/>
      <c r="D24" s="2"/>
      <c r="E24" s="12"/>
      <c r="F24" s="2"/>
      <c r="G24" s="3" t="str">
        <f t="shared" si="5"/>
        <v/>
      </c>
      <c r="H24" s="4"/>
      <c r="I24" s="21" t="str">
        <f t="shared" si="2"/>
        <v/>
      </c>
      <c r="J24" s="22" t="str">
        <f t="shared" si="3"/>
        <v/>
      </c>
      <c r="K24" s="24" t="e">
        <f t="shared" si="4"/>
        <v>#VALUE!</v>
      </c>
    </row>
    <row r="25" spans="1:11" x14ac:dyDescent="0.2">
      <c r="A25" s="16"/>
      <c r="C25" s="2"/>
      <c r="D25" s="2"/>
      <c r="E25" s="12"/>
      <c r="F25" s="2"/>
      <c r="G25" s="3" t="str">
        <f t="shared" si="5"/>
        <v/>
      </c>
      <c r="H25" s="4"/>
      <c r="I25" s="21" t="str">
        <f t="shared" si="2"/>
        <v/>
      </c>
      <c r="J25" s="22" t="str">
        <f t="shared" si="3"/>
        <v/>
      </c>
      <c r="K25" s="24" t="e">
        <f t="shared" si="4"/>
        <v>#VALUE!</v>
      </c>
    </row>
    <row r="26" spans="1:11" x14ac:dyDescent="0.2">
      <c r="A26" s="16"/>
      <c r="C26" s="2"/>
      <c r="D26" s="2"/>
      <c r="E26" s="12"/>
      <c r="F26" s="2"/>
      <c r="G26" s="3" t="str">
        <f t="shared" si="5"/>
        <v/>
      </c>
      <c r="H26" s="4"/>
      <c r="I26" s="21" t="str">
        <f t="shared" si="2"/>
        <v/>
      </c>
      <c r="J26" s="22" t="str">
        <f t="shared" si="3"/>
        <v/>
      </c>
      <c r="K26" s="24" t="e">
        <f t="shared" si="4"/>
        <v>#VALUE!</v>
      </c>
    </row>
    <row r="27" spans="1:11" x14ac:dyDescent="0.2">
      <c r="A27" s="16"/>
      <c r="C27" s="2"/>
      <c r="D27" s="2"/>
      <c r="E27" s="12"/>
      <c r="F27" s="2"/>
      <c r="G27" s="3" t="str">
        <f t="shared" si="5"/>
        <v/>
      </c>
      <c r="H27" s="4"/>
      <c r="I27" s="21" t="str">
        <f t="shared" si="2"/>
        <v/>
      </c>
      <c r="J27" s="22" t="str">
        <f t="shared" si="3"/>
        <v/>
      </c>
      <c r="K27" s="24" t="e">
        <f t="shared" si="4"/>
        <v>#VALUE!</v>
      </c>
    </row>
    <row r="28" spans="1:11" x14ac:dyDescent="0.2">
      <c r="A28" s="16"/>
      <c r="C28" s="2"/>
      <c r="D28" s="2"/>
      <c r="E28" s="12"/>
      <c r="F28" s="2"/>
      <c r="G28" s="3" t="str">
        <f t="shared" si="5"/>
        <v/>
      </c>
      <c r="H28" s="4"/>
      <c r="I28" s="21" t="str">
        <f t="shared" ref="I28:I59" si="6">IF(AND(C28="",D28="",E28="",F28="",G28="",H29=""),"",IF(AND(F28="Part Qualified",H29=""),"?",IF(OR(C28="",D28="",E28="",F28="",AND(G28="",F28="Fully Qualified"),G28="Please select Accredited body",AND(F28="Fully Qualified",G28="Not required if part qualified")),"X",IF(AND(F28="Fully Qualified",H29&lt;&gt;""),"X",IF(AND(F28="Part Qualified",NOT(OR(G28="",G28="Not required if part qualified"))),"X","o")))))</f>
        <v/>
      </c>
      <c r="J28" s="22" t="str">
        <f t="shared" si="3"/>
        <v/>
      </c>
      <c r="K28" s="24" t="e">
        <f t="shared" si="4"/>
        <v>#VALUE!</v>
      </c>
    </row>
    <row r="29" spans="1:11" x14ac:dyDescent="0.2">
      <c r="A29" s="16"/>
      <c r="C29" s="2"/>
      <c r="D29" s="2"/>
      <c r="E29" s="12"/>
      <c r="F29" s="2"/>
      <c r="G29" s="3" t="str">
        <f t="shared" si="5"/>
        <v/>
      </c>
      <c r="H29" s="4"/>
      <c r="I29" s="21" t="str">
        <f t="shared" si="6"/>
        <v/>
      </c>
      <c r="J29" s="22" t="str">
        <f t="shared" si="3"/>
        <v/>
      </c>
      <c r="K29" s="24" t="e">
        <f t="shared" si="4"/>
        <v>#VALUE!</v>
      </c>
    </row>
    <row r="30" spans="1:11" x14ac:dyDescent="0.2">
      <c r="A30" s="16"/>
      <c r="C30" s="2"/>
      <c r="D30" s="2"/>
      <c r="E30" s="12"/>
      <c r="F30" s="2"/>
      <c r="G30" s="3" t="str">
        <f t="shared" si="5"/>
        <v/>
      </c>
      <c r="H30" s="4"/>
      <c r="I30" s="21" t="str">
        <f t="shared" si="6"/>
        <v/>
      </c>
      <c r="J30" s="22" t="str">
        <f t="shared" si="3"/>
        <v/>
      </c>
      <c r="K30" s="24" t="e">
        <f t="shared" si="4"/>
        <v>#VALUE!</v>
      </c>
    </row>
    <row r="31" spans="1:11" x14ac:dyDescent="0.2">
      <c r="A31" s="16"/>
      <c r="C31" s="2"/>
      <c r="D31" s="2"/>
      <c r="E31" s="12"/>
      <c r="F31" s="2"/>
      <c r="G31" s="3" t="str">
        <f t="shared" si="5"/>
        <v/>
      </c>
      <c r="H31" s="4"/>
      <c r="I31" s="21" t="str">
        <f t="shared" si="6"/>
        <v/>
      </c>
      <c r="J31" s="22" t="str">
        <f t="shared" si="3"/>
        <v/>
      </c>
      <c r="K31" s="24" t="e">
        <f t="shared" si="4"/>
        <v>#VALUE!</v>
      </c>
    </row>
    <row r="32" spans="1:11" x14ac:dyDescent="0.2">
      <c r="A32" s="16"/>
      <c r="C32" s="2"/>
      <c r="D32" s="2"/>
      <c r="E32" s="12"/>
      <c r="F32" s="2"/>
      <c r="G32" s="3" t="str">
        <f t="shared" si="5"/>
        <v/>
      </c>
      <c r="H32" s="4"/>
      <c r="I32" s="21" t="str">
        <f t="shared" si="6"/>
        <v/>
      </c>
      <c r="J32" s="22" t="str">
        <f t="shared" si="3"/>
        <v/>
      </c>
      <c r="K32" s="24" t="e">
        <f t="shared" si="4"/>
        <v>#VALUE!</v>
      </c>
    </row>
    <row r="33" spans="1:11" x14ac:dyDescent="0.2">
      <c r="A33" s="16"/>
      <c r="C33" s="2"/>
      <c r="D33" s="2"/>
      <c r="E33" s="12"/>
      <c r="F33" s="2"/>
      <c r="G33" s="3" t="str">
        <f t="shared" si="5"/>
        <v/>
      </c>
      <c r="H33" s="4"/>
      <c r="I33" s="21" t="str">
        <f t="shared" si="6"/>
        <v/>
      </c>
      <c r="J33" s="22" t="str">
        <f t="shared" si="3"/>
        <v/>
      </c>
      <c r="K33" s="24" t="e">
        <f t="shared" si="4"/>
        <v>#VALUE!</v>
      </c>
    </row>
    <row r="34" spans="1:11" x14ac:dyDescent="0.2">
      <c r="A34" s="16"/>
      <c r="C34" s="2"/>
      <c r="D34" s="2"/>
      <c r="E34" s="12"/>
      <c r="F34" s="2"/>
      <c r="G34" s="3" t="str">
        <f t="shared" si="5"/>
        <v/>
      </c>
      <c r="H34" s="4"/>
      <c r="I34" s="21" t="str">
        <f t="shared" si="6"/>
        <v/>
      </c>
      <c r="J34" s="22" t="str">
        <f t="shared" si="3"/>
        <v/>
      </c>
      <c r="K34" s="24" t="e">
        <f t="shared" si="4"/>
        <v>#VALUE!</v>
      </c>
    </row>
    <row r="35" spans="1:11" x14ac:dyDescent="0.2">
      <c r="A35" s="16"/>
      <c r="C35" s="2"/>
      <c r="D35" s="2"/>
      <c r="E35" s="12"/>
      <c r="F35" s="2"/>
      <c r="G35" s="3" t="str">
        <f t="shared" si="5"/>
        <v/>
      </c>
      <c r="H35" s="4"/>
      <c r="I35" s="21" t="str">
        <f t="shared" si="6"/>
        <v/>
      </c>
      <c r="J35" s="22" t="str">
        <f t="shared" si="3"/>
        <v/>
      </c>
      <c r="K35" s="24" t="e">
        <f t="shared" si="4"/>
        <v>#VALUE!</v>
      </c>
    </row>
    <row r="36" spans="1:11" x14ac:dyDescent="0.2">
      <c r="A36" s="16"/>
      <c r="C36" s="2"/>
      <c r="D36" s="2"/>
      <c r="E36" s="12"/>
      <c r="F36" s="2"/>
      <c r="G36" s="3" t="str">
        <f t="shared" si="5"/>
        <v/>
      </c>
      <c r="H36" s="4"/>
      <c r="I36" s="21" t="str">
        <f t="shared" si="6"/>
        <v/>
      </c>
      <c r="J36" s="22" t="str">
        <f t="shared" si="3"/>
        <v/>
      </c>
      <c r="K36" s="24" t="e">
        <f t="shared" si="4"/>
        <v>#VALUE!</v>
      </c>
    </row>
    <row r="37" spans="1:11" x14ac:dyDescent="0.2">
      <c r="A37" s="16"/>
      <c r="C37" s="2"/>
      <c r="D37" s="2"/>
      <c r="E37" s="12"/>
      <c r="F37" s="2"/>
      <c r="G37" s="3" t="str">
        <f t="shared" si="5"/>
        <v/>
      </c>
      <c r="H37" s="4"/>
      <c r="I37" s="21" t="str">
        <f t="shared" si="6"/>
        <v/>
      </c>
      <c r="J37" s="22" t="str">
        <f t="shared" si="3"/>
        <v/>
      </c>
      <c r="K37" s="24" t="e">
        <f t="shared" si="4"/>
        <v>#VALUE!</v>
      </c>
    </row>
    <row r="38" spans="1:11" x14ac:dyDescent="0.2">
      <c r="A38" s="16"/>
      <c r="C38" s="2"/>
      <c r="D38" s="2"/>
      <c r="E38" s="12"/>
      <c r="F38" s="2"/>
      <c r="G38" s="3" t="str">
        <f t="shared" si="5"/>
        <v/>
      </c>
      <c r="H38" s="4"/>
      <c r="I38" s="21" t="str">
        <f t="shared" si="6"/>
        <v/>
      </c>
      <c r="J38" s="22" t="str">
        <f t="shared" si="3"/>
        <v/>
      </c>
      <c r="K38" s="24" t="e">
        <f t="shared" si="4"/>
        <v>#VALUE!</v>
      </c>
    </row>
    <row r="39" spans="1:11" x14ac:dyDescent="0.2">
      <c r="A39" s="16"/>
      <c r="C39" s="2"/>
      <c r="D39" s="2"/>
      <c r="E39" s="12"/>
      <c r="F39" s="2"/>
      <c r="G39" s="3" t="str">
        <f t="shared" si="5"/>
        <v/>
      </c>
      <c r="H39" s="4"/>
      <c r="I39" s="21" t="str">
        <f t="shared" si="6"/>
        <v/>
      </c>
      <c r="J39" s="22" t="str">
        <f t="shared" si="3"/>
        <v/>
      </c>
      <c r="K39" s="24" t="e">
        <f t="shared" si="4"/>
        <v>#VALUE!</v>
      </c>
    </row>
    <row r="40" spans="1:11" x14ac:dyDescent="0.2">
      <c r="A40" s="16"/>
      <c r="C40" s="2"/>
      <c r="D40" s="2"/>
      <c r="E40" s="12"/>
      <c r="F40" s="2"/>
      <c r="G40" s="3" t="str">
        <f t="shared" si="5"/>
        <v/>
      </c>
      <c r="H40" s="4"/>
      <c r="I40" s="21" t="str">
        <f t="shared" si="6"/>
        <v/>
      </c>
      <c r="J40" s="22" t="str">
        <f t="shared" si="3"/>
        <v/>
      </c>
      <c r="K40" s="24" t="e">
        <f t="shared" si="4"/>
        <v>#VALUE!</v>
      </c>
    </row>
    <row r="41" spans="1:11" x14ac:dyDescent="0.2">
      <c r="A41" s="16"/>
      <c r="C41" s="2"/>
      <c r="D41" s="2"/>
      <c r="E41" s="12"/>
      <c r="F41" s="2"/>
      <c r="G41" s="3" t="str">
        <f t="shared" si="5"/>
        <v/>
      </c>
      <c r="H41" s="4"/>
      <c r="I41" s="21" t="str">
        <f t="shared" si="6"/>
        <v/>
      </c>
      <c r="J41" s="22" t="str">
        <f t="shared" si="3"/>
        <v/>
      </c>
      <c r="K41" s="24" t="e">
        <f t="shared" si="4"/>
        <v>#VALUE!</v>
      </c>
    </row>
    <row r="42" spans="1:11" x14ac:dyDescent="0.2">
      <c r="A42" s="16"/>
      <c r="C42" s="2"/>
      <c r="D42" s="2"/>
      <c r="E42" s="12"/>
      <c r="F42" s="2"/>
      <c r="G42" s="3" t="str">
        <f t="shared" si="5"/>
        <v/>
      </c>
      <c r="H42" s="4"/>
      <c r="I42" s="21" t="str">
        <f t="shared" si="6"/>
        <v/>
      </c>
      <c r="J42" s="22" t="str">
        <f t="shared" si="3"/>
        <v/>
      </c>
      <c r="K42" s="24" t="e">
        <f t="shared" si="4"/>
        <v>#VALUE!</v>
      </c>
    </row>
    <row r="43" spans="1:11" x14ac:dyDescent="0.2">
      <c r="A43" s="16"/>
      <c r="C43" s="2"/>
      <c r="D43" s="2"/>
      <c r="E43" s="12"/>
      <c r="F43" s="2"/>
      <c r="G43" s="3" t="str">
        <f t="shared" si="5"/>
        <v/>
      </c>
      <c r="H43" s="4"/>
      <c r="I43" s="21" t="str">
        <f t="shared" si="6"/>
        <v/>
      </c>
      <c r="J43" s="22" t="str">
        <f t="shared" si="3"/>
        <v/>
      </c>
      <c r="K43" s="24" t="e">
        <f t="shared" si="4"/>
        <v>#VALUE!</v>
      </c>
    </row>
    <row r="44" spans="1:11" x14ac:dyDescent="0.2">
      <c r="A44" s="16"/>
      <c r="C44" s="2"/>
      <c r="D44" s="2"/>
      <c r="E44" s="12"/>
      <c r="F44" s="2"/>
      <c r="G44" s="3" t="str">
        <f t="shared" si="5"/>
        <v/>
      </c>
      <c r="H44" s="4"/>
      <c r="I44" s="21" t="str">
        <f t="shared" si="6"/>
        <v/>
      </c>
      <c r="J44" s="22" t="str">
        <f t="shared" si="3"/>
        <v/>
      </c>
      <c r="K44" s="24" t="e">
        <f t="shared" si="4"/>
        <v>#VALUE!</v>
      </c>
    </row>
    <row r="45" spans="1:11" x14ac:dyDescent="0.2">
      <c r="A45" s="16"/>
      <c r="C45" s="2"/>
      <c r="D45" s="2"/>
      <c r="E45" s="12"/>
      <c r="F45" s="2"/>
      <c r="G45" s="3" t="str">
        <f t="shared" si="5"/>
        <v/>
      </c>
      <c r="H45" s="4"/>
      <c r="I45" s="21" t="str">
        <f t="shared" si="6"/>
        <v/>
      </c>
      <c r="J45" s="22" t="str">
        <f t="shared" si="3"/>
        <v/>
      </c>
      <c r="K45" s="24" t="e">
        <f t="shared" si="4"/>
        <v>#VALUE!</v>
      </c>
    </row>
    <row r="46" spans="1:11" x14ac:dyDescent="0.2">
      <c r="A46" s="16"/>
      <c r="C46" s="2"/>
      <c r="D46" s="2"/>
      <c r="E46" s="12"/>
      <c r="F46" s="2"/>
      <c r="G46" s="3" t="str">
        <f t="shared" si="5"/>
        <v/>
      </c>
      <c r="H46" s="4"/>
      <c r="I46" s="21" t="str">
        <f t="shared" si="6"/>
        <v/>
      </c>
      <c r="J46" s="22" t="str">
        <f t="shared" si="3"/>
        <v/>
      </c>
      <c r="K46" s="24" t="e">
        <f t="shared" si="4"/>
        <v>#VALUE!</v>
      </c>
    </row>
    <row r="47" spans="1:11" x14ac:dyDescent="0.2">
      <c r="A47" s="16"/>
      <c r="C47" s="2"/>
      <c r="D47" s="2"/>
      <c r="E47" s="12"/>
      <c r="F47" s="2"/>
      <c r="G47" s="3" t="str">
        <f t="shared" si="5"/>
        <v/>
      </c>
      <c r="H47" s="4"/>
      <c r="I47" s="21" t="str">
        <f t="shared" si="6"/>
        <v/>
      </c>
      <c r="J47" s="22" t="str">
        <f t="shared" si="3"/>
        <v/>
      </c>
      <c r="K47" s="24" t="e">
        <f t="shared" si="4"/>
        <v>#VALUE!</v>
      </c>
    </row>
    <row r="48" spans="1:11" x14ac:dyDescent="0.2">
      <c r="A48" s="16"/>
      <c r="C48" s="2"/>
      <c r="D48" s="2"/>
      <c r="E48" s="12"/>
      <c r="F48" s="2"/>
      <c r="G48" s="3" t="str">
        <f t="shared" si="5"/>
        <v/>
      </c>
      <c r="H48" s="4"/>
      <c r="I48" s="21" t="str">
        <f t="shared" si="6"/>
        <v/>
      </c>
      <c r="J48" s="22" t="str">
        <f t="shared" si="3"/>
        <v/>
      </c>
      <c r="K48" s="24" t="e">
        <f t="shared" si="4"/>
        <v>#VALUE!</v>
      </c>
    </row>
    <row r="49" spans="1:11" x14ac:dyDescent="0.2">
      <c r="A49" s="16"/>
      <c r="C49" s="2"/>
      <c r="D49" s="2"/>
      <c r="E49" s="12"/>
      <c r="F49" s="2"/>
      <c r="G49" s="3" t="str">
        <f t="shared" si="5"/>
        <v/>
      </c>
      <c r="H49" s="4"/>
      <c r="I49" s="21" t="str">
        <f t="shared" si="6"/>
        <v/>
      </c>
      <c r="J49" s="22" t="str">
        <f t="shared" si="3"/>
        <v/>
      </c>
      <c r="K49" s="24" t="e">
        <f t="shared" si="4"/>
        <v>#VALUE!</v>
      </c>
    </row>
    <row r="50" spans="1:11" x14ac:dyDescent="0.2">
      <c r="A50" s="16"/>
      <c r="C50" s="2"/>
      <c r="D50" s="2"/>
      <c r="E50" s="12"/>
      <c r="F50" s="2"/>
      <c r="G50" s="3" t="str">
        <f t="shared" si="5"/>
        <v/>
      </c>
      <c r="H50" s="4"/>
      <c r="I50" s="21" t="str">
        <f t="shared" si="6"/>
        <v/>
      </c>
      <c r="J50" s="22" t="str">
        <f t="shared" si="3"/>
        <v/>
      </c>
      <c r="K50" s="24" t="e">
        <f t="shared" si="4"/>
        <v>#VALUE!</v>
      </c>
    </row>
    <row r="51" spans="1:11" x14ac:dyDescent="0.2">
      <c r="A51" s="16"/>
      <c r="C51" s="2"/>
      <c r="D51" s="2"/>
      <c r="E51" s="12"/>
      <c r="F51" s="2"/>
      <c r="G51" s="3" t="str">
        <f t="shared" si="5"/>
        <v/>
      </c>
      <c r="H51" s="4"/>
      <c r="I51" s="21" t="str">
        <f t="shared" si="6"/>
        <v/>
      </c>
      <c r="J51" s="22" t="str">
        <f t="shared" si="3"/>
        <v/>
      </c>
      <c r="K51" s="24" t="e">
        <f t="shared" si="4"/>
        <v>#VALUE!</v>
      </c>
    </row>
    <row r="52" spans="1:11" x14ac:dyDescent="0.2">
      <c r="A52" s="16"/>
      <c r="C52" s="2"/>
      <c r="D52" s="2"/>
      <c r="E52" s="12"/>
      <c r="F52" s="2"/>
      <c r="G52" s="3" t="str">
        <f t="shared" si="5"/>
        <v/>
      </c>
      <c r="H52" s="4"/>
      <c r="I52" s="21" t="str">
        <f t="shared" si="6"/>
        <v/>
      </c>
      <c r="J52" s="22" t="str">
        <f t="shared" si="3"/>
        <v/>
      </c>
      <c r="K52" s="24" t="e">
        <f t="shared" si="4"/>
        <v>#VALUE!</v>
      </c>
    </row>
    <row r="53" spans="1:11" x14ac:dyDescent="0.2">
      <c r="A53" s="16"/>
      <c r="C53" s="2"/>
      <c r="D53" s="2"/>
      <c r="E53" s="12"/>
      <c r="F53" s="2"/>
      <c r="G53" s="3" t="str">
        <f t="shared" si="5"/>
        <v/>
      </c>
      <c r="H53" s="4"/>
      <c r="I53" s="21" t="str">
        <f t="shared" si="6"/>
        <v/>
      </c>
      <c r="J53" s="22" t="str">
        <f t="shared" si="3"/>
        <v/>
      </c>
      <c r="K53" s="24" t="e">
        <f t="shared" si="4"/>
        <v>#VALUE!</v>
      </c>
    </row>
    <row r="54" spans="1:11" x14ac:dyDescent="0.2">
      <c r="A54" s="16"/>
      <c r="C54" s="2"/>
      <c r="D54" s="2"/>
      <c r="E54" s="12"/>
      <c r="F54" s="2"/>
      <c r="G54" s="3" t="str">
        <f t="shared" si="5"/>
        <v/>
      </c>
      <c r="H54" s="4"/>
      <c r="I54" s="21" t="str">
        <f t="shared" si="6"/>
        <v/>
      </c>
      <c r="J54" s="22" t="str">
        <f t="shared" si="3"/>
        <v/>
      </c>
      <c r="K54" s="24" t="e">
        <f t="shared" si="4"/>
        <v>#VALUE!</v>
      </c>
    </row>
    <row r="55" spans="1:11" x14ac:dyDescent="0.2">
      <c r="A55" s="16"/>
      <c r="C55" s="2"/>
      <c r="D55" s="2"/>
      <c r="E55" s="12"/>
      <c r="F55" s="2"/>
      <c r="G55" s="3" t="str">
        <f t="shared" si="5"/>
        <v/>
      </c>
      <c r="H55" s="4"/>
      <c r="I55" s="21" t="str">
        <f t="shared" si="6"/>
        <v/>
      </c>
      <c r="J55" s="22" t="str">
        <f t="shared" si="3"/>
        <v/>
      </c>
      <c r="K55" s="24" t="e">
        <f t="shared" si="4"/>
        <v>#VALUE!</v>
      </c>
    </row>
    <row r="56" spans="1:11" x14ac:dyDescent="0.2">
      <c r="A56" s="16"/>
      <c r="C56" s="2"/>
      <c r="D56" s="2"/>
      <c r="E56" s="12"/>
      <c r="F56" s="2"/>
      <c r="G56" s="3" t="str">
        <f t="shared" si="5"/>
        <v/>
      </c>
      <c r="H56" s="4"/>
      <c r="I56" s="21" t="str">
        <f t="shared" si="6"/>
        <v/>
      </c>
      <c r="J56" s="22" t="str">
        <f t="shared" si="3"/>
        <v/>
      </c>
      <c r="K56" s="24" t="e">
        <f t="shared" si="4"/>
        <v>#VALUE!</v>
      </c>
    </row>
    <row r="57" spans="1:11" x14ac:dyDescent="0.2">
      <c r="A57" s="16"/>
      <c r="C57" s="2"/>
      <c r="D57" s="2"/>
      <c r="E57" s="12"/>
      <c r="F57" s="2"/>
      <c r="G57" s="3" t="str">
        <f t="shared" si="5"/>
        <v/>
      </c>
      <c r="H57" s="4"/>
      <c r="I57" s="21" t="str">
        <f t="shared" si="6"/>
        <v/>
      </c>
      <c r="J57" s="22" t="str">
        <f t="shared" si="3"/>
        <v/>
      </c>
      <c r="K57" s="24" t="e">
        <f t="shared" si="4"/>
        <v>#VALUE!</v>
      </c>
    </row>
    <row r="58" spans="1:11" x14ac:dyDescent="0.2">
      <c r="A58" s="16"/>
      <c r="C58" s="2"/>
      <c r="D58" s="2"/>
      <c r="E58" s="12"/>
      <c r="F58" s="2"/>
      <c r="G58" s="3" t="str">
        <f t="shared" si="5"/>
        <v/>
      </c>
      <c r="H58" s="4"/>
      <c r="I58" s="21" t="str">
        <f t="shared" si="6"/>
        <v/>
      </c>
      <c r="J58" s="22" t="str">
        <f t="shared" si="3"/>
        <v/>
      </c>
      <c r="K58" s="24" t="e">
        <f t="shared" si="4"/>
        <v>#VALUE!</v>
      </c>
    </row>
    <row r="59" spans="1:11" x14ac:dyDescent="0.2">
      <c r="A59" s="16"/>
      <c r="C59" s="2"/>
      <c r="D59" s="2"/>
      <c r="E59" s="12"/>
      <c r="F59" s="2"/>
      <c r="G59" s="3" t="str">
        <f t="shared" si="5"/>
        <v/>
      </c>
      <c r="H59" s="4"/>
      <c r="I59" s="21" t="str">
        <f t="shared" si="6"/>
        <v/>
      </c>
      <c r="J59" s="22" t="str">
        <f t="shared" si="3"/>
        <v/>
      </c>
      <c r="K59" s="24" t="e">
        <f t="shared" si="4"/>
        <v>#VALUE!</v>
      </c>
    </row>
    <row r="60" spans="1:11" x14ac:dyDescent="0.2">
      <c r="A60" s="16"/>
      <c r="C60" s="2"/>
      <c r="D60" s="2"/>
      <c r="E60" s="12"/>
      <c r="F60" s="2"/>
      <c r="G60" s="3" t="str">
        <f t="shared" si="5"/>
        <v/>
      </c>
      <c r="H60" s="4"/>
      <c r="I60" s="21" t="str">
        <f t="shared" ref="I60:I91" si="7">IF(AND(C60="",D60="",E60="",F60="",G60="",H61=""),"",IF(AND(F60="Part Qualified",H61=""),"?",IF(OR(C60="",D60="",E60="",F60="",AND(G60="",F60="Fully Qualified"),G60="Please select Accredited body",AND(F60="Fully Qualified",G60="Not required if part qualified")),"X",IF(AND(F60="Fully Qualified",H61&lt;&gt;""),"X",IF(AND(F60="Part Qualified",NOT(OR(G60="",G60="Not required if part qualified"))),"X","o")))))</f>
        <v/>
      </c>
      <c r="J60" s="22" t="str">
        <f t="shared" si="3"/>
        <v/>
      </c>
      <c r="K60" s="24" t="e">
        <f t="shared" si="4"/>
        <v>#VALUE!</v>
      </c>
    </row>
    <row r="61" spans="1:11" x14ac:dyDescent="0.2">
      <c r="A61" s="16"/>
      <c r="C61" s="2"/>
      <c r="D61" s="2"/>
      <c r="E61" s="12"/>
      <c r="F61" s="2"/>
      <c r="G61" s="3" t="str">
        <f t="shared" si="5"/>
        <v/>
      </c>
      <c r="H61" s="4"/>
      <c r="I61" s="21" t="str">
        <f t="shared" si="7"/>
        <v/>
      </c>
      <c r="J61" s="22" t="str">
        <f t="shared" si="3"/>
        <v/>
      </c>
      <c r="K61" s="24" t="e">
        <f t="shared" si="4"/>
        <v>#VALUE!</v>
      </c>
    </row>
    <row r="62" spans="1:11" x14ac:dyDescent="0.2">
      <c r="A62" s="16"/>
      <c r="C62" s="2"/>
      <c r="D62" s="2"/>
      <c r="E62" s="12"/>
      <c r="F62" s="2"/>
      <c r="G62" s="3" t="str">
        <f t="shared" si="5"/>
        <v/>
      </c>
      <c r="H62" s="4"/>
      <c r="I62" s="21" t="str">
        <f t="shared" si="7"/>
        <v/>
      </c>
      <c r="J62" s="22" t="str">
        <f t="shared" si="3"/>
        <v/>
      </c>
      <c r="K62" s="24" t="e">
        <f t="shared" si="4"/>
        <v>#VALUE!</v>
      </c>
    </row>
    <row r="63" spans="1:11" x14ac:dyDescent="0.2">
      <c r="A63" s="16"/>
      <c r="C63" s="2"/>
      <c r="D63" s="2"/>
      <c r="E63" s="12"/>
      <c r="F63" s="2"/>
      <c r="G63" s="3" t="str">
        <f t="shared" si="5"/>
        <v/>
      </c>
      <c r="H63" s="4"/>
      <c r="I63" s="21" t="str">
        <f t="shared" si="7"/>
        <v/>
      </c>
      <c r="J63" s="22" t="str">
        <f t="shared" si="3"/>
        <v/>
      </c>
      <c r="K63" s="24" t="e">
        <f t="shared" si="4"/>
        <v>#VALUE!</v>
      </c>
    </row>
    <row r="64" spans="1:11" x14ac:dyDescent="0.2">
      <c r="A64" s="16"/>
      <c r="C64" s="2"/>
      <c r="D64" s="2"/>
      <c r="E64" s="12"/>
      <c r="F64" s="2"/>
      <c r="G64" s="3" t="str">
        <f t="shared" si="5"/>
        <v/>
      </c>
      <c r="H64" s="4"/>
      <c r="I64" s="21" t="str">
        <f t="shared" si="7"/>
        <v/>
      </c>
      <c r="J64" s="22" t="str">
        <f t="shared" si="3"/>
        <v/>
      </c>
      <c r="K64" s="24" t="e">
        <f t="shared" si="4"/>
        <v>#VALUE!</v>
      </c>
    </row>
    <row r="65" spans="1:11" x14ac:dyDescent="0.2">
      <c r="A65" s="16"/>
      <c r="C65" s="2"/>
      <c r="D65" s="2"/>
      <c r="E65" s="12"/>
      <c r="F65" s="2"/>
      <c r="G65" s="3" t="str">
        <f t="shared" si="5"/>
        <v/>
      </c>
      <c r="H65" s="4"/>
      <c r="I65" s="21" t="str">
        <f t="shared" si="7"/>
        <v/>
      </c>
      <c r="J65" s="22" t="str">
        <f t="shared" si="3"/>
        <v/>
      </c>
      <c r="K65" s="24" t="e">
        <f t="shared" si="4"/>
        <v>#VALUE!</v>
      </c>
    </row>
    <row r="66" spans="1:11" x14ac:dyDescent="0.2">
      <c r="A66" s="16"/>
      <c r="C66" s="2"/>
      <c r="D66" s="2"/>
      <c r="E66" s="12"/>
      <c r="F66" s="2"/>
      <c r="G66" s="3" t="str">
        <f t="shared" si="5"/>
        <v/>
      </c>
      <c r="H66" s="4"/>
      <c r="I66" s="21" t="str">
        <f t="shared" si="7"/>
        <v/>
      </c>
      <c r="J66" s="22" t="str">
        <f t="shared" si="3"/>
        <v/>
      </c>
      <c r="K66" s="24" t="e">
        <f t="shared" si="4"/>
        <v>#VALUE!</v>
      </c>
    </row>
    <row r="67" spans="1:11" x14ac:dyDescent="0.2">
      <c r="A67" s="16"/>
      <c r="C67" s="2"/>
      <c r="D67" s="2"/>
      <c r="E67" s="12"/>
      <c r="F67" s="2"/>
      <c r="G67" s="3" t="str">
        <f t="shared" si="5"/>
        <v/>
      </c>
      <c r="H67" s="4"/>
      <c r="I67" s="21" t="str">
        <f t="shared" si="7"/>
        <v/>
      </c>
      <c r="J67" s="22" t="str">
        <f t="shared" si="3"/>
        <v/>
      </c>
      <c r="K67" s="24" t="e">
        <f t="shared" si="4"/>
        <v>#VALUE!</v>
      </c>
    </row>
    <row r="68" spans="1:11" x14ac:dyDescent="0.2">
      <c r="A68" s="16"/>
      <c r="C68" s="2"/>
      <c r="D68" s="2"/>
      <c r="E68" s="12"/>
      <c r="F68" s="2"/>
      <c r="G68" s="3" t="str">
        <f t="shared" si="5"/>
        <v/>
      </c>
      <c r="H68" s="4"/>
      <c r="I68" s="21" t="str">
        <f t="shared" si="7"/>
        <v/>
      </c>
      <c r="J68" s="22" t="str">
        <f t="shared" si="3"/>
        <v/>
      </c>
      <c r="K68" s="24" t="e">
        <f t="shared" si="4"/>
        <v>#VALUE!</v>
      </c>
    </row>
    <row r="69" spans="1:11" x14ac:dyDescent="0.2">
      <c r="A69" s="16"/>
      <c r="C69" s="2"/>
      <c r="D69" s="2"/>
      <c r="E69" s="12"/>
      <c r="F69" s="2"/>
      <c r="G69" s="3" t="str">
        <f t="shared" si="5"/>
        <v/>
      </c>
      <c r="H69" s="4"/>
      <c r="I69" s="21" t="str">
        <f t="shared" si="7"/>
        <v/>
      </c>
      <c r="J69" s="22" t="str">
        <f t="shared" si="3"/>
        <v/>
      </c>
      <c r="K69" s="24" t="e">
        <f t="shared" si="4"/>
        <v>#VALUE!</v>
      </c>
    </row>
    <row r="70" spans="1:11" x14ac:dyDescent="0.2">
      <c r="A70" s="16"/>
      <c r="C70" s="2"/>
      <c r="D70" s="2"/>
      <c r="E70" s="12"/>
      <c r="F70" s="2"/>
      <c r="G70" s="3" t="str">
        <f t="shared" si="5"/>
        <v/>
      </c>
      <c r="H70" s="4"/>
      <c r="I70" s="21" t="str">
        <f t="shared" si="7"/>
        <v/>
      </c>
      <c r="J70" s="22" t="str">
        <f t="shared" si="3"/>
        <v/>
      </c>
      <c r="K70" s="24" t="e">
        <f t="shared" si="4"/>
        <v>#VALUE!</v>
      </c>
    </row>
    <row r="71" spans="1:11" x14ac:dyDescent="0.2">
      <c r="A71" s="16"/>
      <c r="C71" s="2"/>
      <c r="D71" s="2"/>
      <c r="E71" s="12"/>
      <c r="F71" s="2"/>
      <c r="G71" s="3" t="str">
        <f t="shared" si="5"/>
        <v/>
      </c>
      <c r="H71" s="4"/>
      <c r="I71" s="21" t="str">
        <f t="shared" si="7"/>
        <v/>
      </c>
      <c r="J71" s="22" t="str">
        <f t="shared" si="3"/>
        <v/>
      </c>
      <c r="K71" s="24" t="e">
        <f t="shared" si="4"/>
        <v>#VALUE!</v>
      </c>
    </row>
    <row r="72" spans="1:11" x14ac:dyDescent="0.2">
      <c r="A72" s="16"/>
      <c r="C72" s="2"/>
      <c r="D72" s="2"/>
      <c r="E72" s="12"/>
      <c r="F72" s="2"/>
      <c r="G72" s="3" t="str">
        <f t="shared" si="5"/>
        <v/>
      </c>
      <c r="H72" s="4"/>
      <c r="I72" s="21" t="str">
        <f t="shared" si="7"/>
        <v/>
      </c>
      <c r="J72" s="22" t="str">
        <f t="shared" si="3"/>
        <v/>
      </c>
      <c r="K72" s="24" t="e">
        <f t="shared" si="4"/>
        <v>#VALUE!</v>
      </c>
    </row>
    <row r="73" spans="1:11" x14ac:dyDescent="0.2">
      <c r="A73" s="16"/>
      <c r="C73" s="2"/>
      <c r="D73" s="2"/>
      <c r="E73" s="12"/>
      <c r="F73" s="2"/>
      <c r="G73" s="3" t="str">
        <f t="shared" si="5"/>
        <v/>
      </c>
      <c r="H73" s="4"/>
      <c r="I73" s="21" t="str">
        <f t="shared" si="7"/>
        <v/>
      </c>
      <c r="J73" s="22" t="str">
        <f t="shared" si="3"/>
        <v/>
      </c>
      <c r="K73" s="24" t="e">
        <f t="shared" si="4"/>
        <v>#VALUE!</v>
      </c>
    </row>
    <row r="74" spans="1:11" x14ac:dyDescent="0.2">
      <c r="A74" s="16"/>
      <c r="C74" s="2"/>
      <c r="D74" s="2"/>
      <c r="E74" s="12"/>
      <c r="F74" s="2"/>
      <c r="G74" s="3" t="str">
        <f t="shared" si="5"/>
        <v/>
      </c>
      <c r="H74" s="4"/>
      <c r="I74" s="21" t="str">
        <f t="shared" si="7"/>
        <v/>
      </c>
      <c r="J74" s="22" t="str">
        <f t="shared" si="3"/>
        <v/>
      </c>
      <c r="K74" s="24" t="e">
        <f t="shared" si="4"/>
        <v>#VALUE!</v>
      </c>
    </row>
    <row r="75" spans="1:11" x14ac:dyDescent="0.2">
      <c r="A75" s="16"/>
      <c r="C75" s="2"/>
      <c r="D75" s="2"/>
      <c r="E75" s="12"/>
      <c r="F75" s="2"/>
      <c r="G75" s="3" t="str">
        <f t="shared" si="5"/>
        <v/>
      </c>
      <c r="H75" s="4"/>
      <c r="I75" s="21" t="str">
        <f t="shared" si="7"/>
        <v/>
      </c>
      <c r="J75" s="22" t="str">
        <f t="shared" si="3"/>
        <v/>
      </c>
      <c r="K75" s="24" t="e">
        <f t="shared" si="4"/>
        <v>#VALUE!</v>
      </c>
    </row>
    <row r="76" spans="1:11" x14ac:dyDescent="0.2">
      <c r="A76" s="16"/>
      <c r="C76" s="2"/>
      <c r="D76" s="2"/>
      <c r="E76" s="12"/>
      <c r="F76" s="2"/>
      <c r="G76" s="3" t="str">
        <f t="shared" si="5"/>
        <v/>
      </c>
      <c r="H76" s="4"/>
      <c r="I76" s="21" t="str">
        <f t="shared" si="7"/>
        <v/>
      </c>
      <c r="J76" s="22" t="str">
        <f t="shared" si="3"/>
        <v/>
      </c>
      <c r="K76" s="24" t="e">
        <f t="shared" si="4"/>
        <v>#VALUE!</v>
      </c>
    </row>
    <row r="77" spans="1:11" x14ac:dyDescent="0.2">
      <c r="A77" s="16"/>
      <c r="C77" s="2"/>
      <c r="D77" s="2"/>
      <c r="E77" s="12"/>
      <c r="F77" s="2"/>
      <c r="G77" s="3" t="str">
        <f t="shared" si="5"/>
        <v/>
      </c>
      <c r="H77" s="4"/>
      <c r="I77" s="21" t="str">
        <f t="shared" si="7"/>
        <v/>
      </c>
      <c r="J77" s="22" t="str">
        <f t="shared" si="3"/>
        <v/>
      </c>
      <c r="K77" s="24" t="e">
        <f t="shared" si="4"/>
        <v>#VALUE!</v>
      </c>
    </row>
    <row r="78" spans="1:11" x14ac:dyDescent="0.2">
      <c r="A78" s="16"/>
      <c r="C78" s="2"/>
      <c r="D78" s="2"/>
      <c r="E78" s="12"/>
      <c r="F78" s="2"/>
      <c r="G78" s="3" t="str">
        <f t="shared" si="5"/>
        <v/>
      </c>
      <c r="H78" s="4"/>
      <c r="I78" s="21" t="str">
        <f t="shared" si="7"/>
        <v/>
      </c>
      <c r="J78" s="22" t="str">
        <f t="shared" si="3"/>
        <v/>
      </c>
      <c r="K78" s="24" t="e">
        <f t="shared" si="4"/>
        <v>#VALUE!</v>
      </c>
    </row>
    <row r="79" spans="1:11" x14ac:dyDescent="0.2">
      <c r="A79" s="16"/>
      <c r="C79" s="2"/>
      <c r="D79" s="2"/>
      <c r="E79" s="12"/>
      <c r="F79" s="2"/>
      <c r="G79" s="3" t="str">
        <f t="shared" ref="G79:G142" si="8">IF(F79="Part Qualified","Not required if part qualified",IF(F79="Fully Qualified","Please select Accredited Body",""))</f>
        <v/>
      </c>
      <c r="H79" s="4"/>
      <c r="I79" s="21" t="str">
        <f t="shared" si="7"/>
        <v/>
      </c>
      <c r="J79" s="22" t="str">
        <f t="shared" ref="J79:J142" si="9">IF(I79="?","Please enter an activity date if part qualified","")</f>
        <v/>
      </c>
      <c r="K79" s="24" t="e">
        <f t="shared" ref="K79:K142" si="10">AND(LEN(E79)=8,OR(AND(CODE(LEFT(E79,1))&gt;=65,CODE(LEFT(E79,1))&lt;=90),AND(CODE(LEFT(E79,1))&gt;=97,CODE(LEFT(E79,1))&lt;=122)),OR(AND(CODE(MID(E79,2,1))&gt;=65,CODE(MID(E79,2,1))&lt;=90),AND(CODE(MID(E79,2,1))&gt;=97,CODE(MID(E79,2,1))&lt;=122)),OR(AND(CODE(MID(E79,3,1))&gt;=65,CODE(MID(E79,3,1))&lt;=90),AND(CODE(MID(E79,3,1))&gt;=97,CODE(MID(E79,3,1))&lt;=122)),ISNUMBER(VALUE(RIGHT(E79,5))))</f>
        <v>#VALUE!</v>
      </c>
    </row>
    <row r="80" spans="1:11" x14ac:dyDescent="0.2">
      <c r="A80" s="16"/>
      <c r="C80" s="2"/>
      <c r="D80" s="2"/>
      <c r="E80" s="12"/>
      <c r="F80" s="2"/>
      <c r="G80" s="3" t="str">
        <f t="shared" si="8"/>
        <v/>
      </c>
      <c r="H80" s="4"/>
      <c r="I80" s="21" t="str">
        <f t="shared" si="7"/>
        <v/>
      </c>
      <c r="J80" s="22" t="str">
        <f t="shared" si="9"/>
        <v/>
      </c>
      <c r="K80" s="24" t="e">
        <f t="shared" si="10"/>
        <v>#VALUE!</v>
      </c>
    </row>
    <row r="81" spans="1:11" x14ac:dyDescent="0.2">
      <c r="A81" s="16"/>
      <c r="C81" s="2"/>
      <c r="D81" s="2"/>
      <c r="E81" s="12"/>
      <c r="F81" s="2"/>
      <c r="G81" s="3" t="str">
        <f t="shared" si="8"/>
        <v/>
      </c>
      <c r="H81" s="4"/>
      <c r="I81" s="21" t="str">
        <f t="shared" si="7"/>
        <v/>
      </c>
      <c r="J81" s="22" t="str">
        <f t="shared" si="9"/>
        <v/>
      </c>
      <c r="K81" s="24" t="e">
        <f t="shared" si="10"/>
        <v>#VALUE!</v>
      </c>
    </row>
    <row r="82" spans="1:11" x14ac:dyDescent="0.2">
      <c r="A82" s="16"/>
      <c r="C82" s="2"/>
      <c r="D82" s="2"/>
      <c r="E82" s="12"/>
      <c r="F82" s="2"/>
      <c r="G82" s="3" t="str">
        <f t="shared" si="8"/>
        <v/>
      </c>
      <c r="H82" s="4"/>
      <c r="I82" s="21" t="str">
        <f t="shared" si="7"/>
        <v/>
      </c>
      <c r="J82" s="22" t="str">
        <f t="shared" si="9"/>
        <v/>
      </c>
      <c r="K82" s="24" t="e">
        <f t="shared" si="10"/>
        <v>#VALUE!</v>
      </c>
    </row>
    <row r="83" spans="1:11" x14ac:dyDescent="0.2">
      <c r="A83" s="16"/>
      <c r="C83" s="2"/>
      <c r="D83" s="2"/>
      <c r="E83" s="12"/>
      <c r="F83" s="2"/>
      <c r="G83" s="3" t="str">
        <f t="shared" si="8"/>
        <v/>
      </c>
      <c r="H83" s="4"/>
      <c r="I83" s="21" t="str">
        <f t="shared" si="7"/>
        <v/>
      </c>
      <c r="J83" s="22" t="str">
        <f t="shared" si="9"/>
        <v/>
      </c>
      <c r="K83" s="24" t="e">
        <f t="shared" si="10"/>
        <v>#VALUE!</v>
      </c>
    </row>
    <row r="84" spans="1:11" x14ac:dyDescent="0.2">
      <c r="A84" s="16"/>
      <c r="C84" s="2"/>
      <c r="D84" s="2"/>
      <c r="E84" s="12"/>
      <c r="F84" s="2"/>
      <c r="G84" s="3" t="str">
        <f t="shared" si="8"/>
        <v/>
      </c>
      <c r="H84" s="4"/>
      <c r="I84" s="21" t="str">
        <f t="shared" si="7"/>
        <v/>
      </c>
      <c r="J84" s="22" t="str">
        <f t="shared" si="9"/>
        <v/>
      </c>
      <c r="K84" s="24" t="e">
        <f t="shared" si="10"/>
        <v>#VALUE!</v>
      </c>
    </row>
    <row r="85" spans="1:11" x14ac:dyDescent="0.2">
      <c r="A85" s="16"/>
      <c r="C85" s="2"/>
      <c r="D85" s="2"/>
      <c r="E85" s="12"/>
      <c r="F85" s="2"/>
      <c r="G85" s="3" t="str">
        <f t="shared" si="8"/>
        <v/>
      </c>
      <c r="H85" s="4"/>
      <c r="I85" s="21" t="str">
        <f t="shared" si="7"/>
        <v/>
      </c>
      <c r="J85" s="22" t="str">
        <f t="shared" si="9"/>
        <v/>
      </c>
      <c r="K85" s="24" t="e">
        <f t="shared" si="10"/>
        <v>#VALUE!</v>
      </c>
    </row>
    <row r="86" spans="1:11" x14ac:dyDescent="0.2">
      <c r="A86" s="16"/>
      <c r="C86" s="2"/>
      <c r="D86" s="2"/>
      <c r="E86" s="12"/>
      <c r="F86" s="2"/>
      <c r="G86" s="3" t="str">
        <f t="shared" si="8"/>
        <v/>
      </c>
      <c r="H86" s="4"/>
      <c r="I86" s="21" t="str">
        <f t="shared" si="7"/>
        <v/>
      </c>
      <c r="J86" s="22" t="str">
        <f t="shared" si="9"/>
        <v/>
      </c>
      <c r="K86" s="24" t="e">
        <f t="shared" si="10"/>
        <v>#VALUE!</v>
      </c>
    </row>
    <row r="87" spans="1:11" x14ac:dyDescent="0.2">
      <c r="A87" s="16"/>
      <c r="C87" s="2"/>
      <c r="D87" s="2"/>
      <c r="E87" s="12"/>
      <c r="F87" s="2"/>
      <c r="G87" s="3" t="str">
        <f t="shared" si="8"/>
        <v/>
      </c>
      <c r="H87" s="4"/>
      <c r="I87" s="21" t="str">
        <f t="shared" si="7"/>
        <v/>
      </c>
      <c r="J87" s="22" t="str">
        <f t="shared" si="9"/>
        <v/>
      </c>
      <c r="K87" s="24" t="e">
        <f t="shared" si="10"/>
        <v>#VALUE!</v>
      </c>
    </row>
    <row r="88" spans="1:11" x14ac:dyDescent="0.2">
      <c r="A88" s="16"/>
      <c r="C88" s="2"/>
      <c r="D88" s="2"/>
      <c r="E88" s="12"/>
      <c r="F88" s="2"/>
      <c r="G88" s="3" t="str">
        <f t="shared" si="8"/>
        <v/>
      </c>
      <c r="H88" s="4"/>
      <c r="I88" s="21" t="str">
        <f t="shared" si="7"/>
        <v/>
      </c>
      <c r="J88" s="22" t="str">
        <f t="shared" si="9"/>
        <v/>
      </c>
      <c r="K88" s="24" t="e">
        <f t="shared" si="10"/>
        <v>#VALUE!</v>
      </c>
    </row>
    <row r="89" spans="1:11" x14ac:dyDescent="0.2">
      <c r="A89" s="16"/>
      <c r="C89" s="2"/>
      <c r="D89" s="2"/>
      <c r="E89" s="12"/>
      <c r="F89" s="2"/>
      <c r="G89" s="3" t="str">
        <f t="shared" si="8"/>
        <v/>
      </c>
      <c r="H89" s="4"/>
      <c r="I89" s="21" t="str">
        <f t="shared" si="7"/>
        <v/>
      </c>
      <c r="J89" s="22" t="str">
        <f t="shared" si="9"/>
        <v/>
      </c>
      <c r="K89" s="24" t="e">
        <f t="shared" si="10"/>
        <v>#VALUE!</v>
      </c>
    </row>
    <row r="90" spans="1:11" x14ac:dyDescent="0.2">
      <c r="A90" s="16"/>
      <c r="C90" s="2"/>
      <c r="D90" s="2"/>
      <c r="E90" s="12"/>
      <c r="F90" s="2"/>
      <c r="G90" s="3" t="str">
        <f t="shared" si="8"/>
        <v/>
      </c>
      <c r="H90" s="4"/>
      <c r="I90" s="21" t="str">
        <f t="shared" si="7"/>
        <v/>
      </c>
      <c r="J90" s="22" t="str">
        <f t="shared" si="9"/>
        <v/>
      </c>
      <c r="K90" s="24" t="e">
        <f t="shared" si="10"/>
        <v>#VALUE!</v>
      </c>
    </row>
    <row r="91" spans="1:11" x14ac:dyDescent="0.2">
      <c r="A91" s="16"/>
      <c r="C91" s="2"/>
      <c r="D91" s="2"/>
      <c r="E91" s="12"/>
      <c r="F91" s="2"/>
      <c r="G91" s="3" t="str">
        <f t="shared" si="8"/>
        <v/>
      </c>
      <c r="H91" s="4"/>
      <c r="I91" s="21" t="str">
        <f t="shared" si="7"/>
        <v/>
      </c>
      <c r="J91" s="22" t="str">
        <f t="shared" si="9"/>
        <v/>
      </c>
      <c r="K91" s="24" t="e">
        <f t="shared" si="10"/>
        <v>#VALUE!</v>
      </c>
    </row>
    <row r="92" spans="1:11" x14ac:dyDescent="0.2">
      <c r="A92" s="16"/>
      <c r="C92" s="2"/>
      <c r="D92" s="2"/>
      <c r="E92" s="12"/>
      <c r="F92" s="2"/>
      <c r="G92" s="3" t="str">
        <f t="shared" si="8"/>
        <v/>
      </c>
      <c r="H92" s="4"/>
      <c r="I92" s="21" t="str">
        <f t="shared" ref="I92:I123" si="11">IF(AND(C92="",D92="",E92="",F92="",G92="",H93=""),"",IF(AND(F92="Part Qualified",H93=""),"?",IF(OR(C92="",D92="",E92="",F92="",AND(G92="",F92="Fully Qualified"),G92="Please select Accredited body",AND(F92="Fully Qualified",G92="Not required if part qualified")),"X",IF(AND(F92="Fully Qualified",H93&lt;&gt;""),"X",IF(AND(F92="Part Qualified",NOT(OR(G92="",G92="Not required if part qualified"))),"X","o")))))</f>
        <v/>
      </c>
      <c r="J92" s="22" t="str">
        <f t="shared" si="9"/>
        <v/>
      </c>
      <c r="K92" s="24" t="e">
        <f t="shared" si="10"/>
        <v>#VALUE!</v>
      </c>
    </row>
    <row r="93" spans="1:11" x14ac:dyDescent="0.2">
      <c r="A93" s="16"/>
      <c r="C93" s="2"/>
      <c r="D93" s="2"/>
      <c r="E93" s="12"/>
      <c r="F93" s="2"/>
      <c r="G93" s="3" t="str">
        <f t="shared" si="8"/>
        <v/>
      </c>
      <c r="H93" s="4"/>
      <c r="I93" s="21" t="str">
        <f t="shared" si="11"/>
        <v/>
      </c>
      <c r="J93" s="22" t="str">
        <f t="shared" si="9"/>
        <v/>
      </c>
      <c r="K93" s="24" t="e">
        <f t="shared" si="10"/>
        <v>#VALUE!</v>
      </c>
    </row>
    <row r="94" spans="1:11" x14ac:dyDescent="0.2">
      <c r="A94" s="16"/>
      <c r="C94" s="2"/>
      <c r="D94" s="2"/>
      <c r="E94" s="12"/>
      <c r="F94" s="2"/>
      <c r="G94" s="3" t="str">
        <f t="shared" si="8"/>
        <v/>
      </c>
      <c r="H94" s="4"/>
      <c r="I94" s="21" t="str">
        <f t="shared" si="11"/>
        <v/>
      </c>
      <c r="J94" s="22" t="str">
        <f t="shared" si="9"/>
        <v/>
      </c>
      <c r="K94" s="24" t="e">
        <f t="shared" si="10"/>
        <v>#VALUE!</v>
      </c>
    </row>
    <row r="95" spans="1:11" x14ac:dyDescent="0.2">
      <c r="A95" s="16"/>
      <c r="C95" s="2"/>
      <c r="D95" s="2"/>
      <c r="E95" s="12"/>
      <c r="F95" s="2"/>
      <c r="G95" s="3" t="str">
        <f t="shared" si="8"/>
        <v/>
      </c>
      <c r="H95" s="4"/>
      <c r="I95" s="21" t="str">
        <f t="shared" si="11"/>
        <v/>
      </c>
      <c r="J95" s="22" t="str">
        <f t="shared" si="9"/>
        <v/>
      </c>
      <c r="K95" s="24" t="e">
        <f t="shared" si="10"/>
        <v>#VALUE!</v>
      </c>
    </row>
    <row r="96" spans="1:11" x14ac:dyDescent="0.2">
      <c r="A96" s="16"/>
      <c r="C96" s="2"/>
      <c r="D96" s="2"/>
      <c r="E96" s="12"/>
      <c r="F96" s="2"/>
      <c r="G96" s="3" t="str">
        <f t="shared" si="8"/>
        <v/>
      </c>
      <c r="H96" s="4"/>
      <c r="I96" s="21" t="str">
        <f t="shared" si="11"/>
        <v/>
      </c>
      <c r="J96" s="22" t="str">
        <f t="shared" si="9"/>
        <v/>
      </c>
      <c r="K96" s="24" t="e">
        <f t="shared" si="10"/>
        <v>#VALUE!</v>
      </c>
    </row>
    <row r="97" spans="1:11" x14ac:dyDescent="0.2">
      <c r="A97" s="16"/>
      <c r="C97" s="2"/>
      <c r="D97" s="2"/>
      <c r="E97" s="12"/>
      <c r="F97" s="2"/>
      <c r="G97" s="3" t="str">
        <f t="shared" si="8"/>
        <v/>
      </c>
      <c r="H97" s="4"/>
      <c r="I97" s="21" t="str">
        <f t="shared" si="11"/>
        <v/>
      </c>
      <c r="J97" s="22" t="str">
        <f t="shared" si="9"/>
        <v/>
      </c>
      <c r="K97" s="24" t="e">
        <f t="shared" si="10"/>
        <v>#VALUE!</v>
      </c>
    </row>
    <row r="98" spans="1:11" x14ac:dyDescent="0.2">
      <c r="A98" s="16"/>
      <c r="C98" s="2"/>
      <c r="D98" s="2"/>
      <c r="E98" s="12"/>
      <c r="F98" s="2"/>
      <c r="G98" s="3" t="str">
        <f t="shared" si="8"/>
        <v/>
      </c>
      <c r="H98" s="4"/>
      <c r="I98" s="21" t="str">
        <f t="shared" si="11"/>
        <v/>
      </c>
      <c r="J98" s="22" t="str">
        <f t="shared" si="9"/>
        <v/>
      </c>
      <c r="K98" s="24" t="e">
        <f t="shared" si="10"/>
        <v>#VALUE!</v>
      </c>
    </row>
    <row r="99" spans="1:11" x14ac:dyDescent="0.2">
      <c r="A99" s="16"/>
      <c r="C99" s="2"/>
      <c r="D99" s="2"/>
      <c r="E99" s="12"/>
      <c r="F99" s="2"/>
      <c r="G99" s="3" t="str">
        <f t="shared" si="8"/>
        <v/>
      </c>
      <c r="H99" s="4"/>
      <c r="I99" s="21" t="str">
        <f t="shared" si="11"/>
        <v/>
      </c>
      <c r="J99" s="22" t="str">
        <f t="shared" si="9"/>
        <v/>
      </c>
      <c r="K99" s="24" t="e">
        <f t="shared" si="10"/>
        <v>#VALUE!</v>
      </c>
    </row>
    <row r="100" spans="1:11" x14ac:dyDescent="0.2">
      <c r="A100" s="16"/>
      <c r="C100" s="2"/>
      <c r="D100" s="2"/>
      <c r="E100" s="12"/>
      <c r="F100" s="2"/>
      <c r="G100" s="3" t="str">
        <f t="shared" si="8"/>
        <v/>
      </c>
      <c r="H100" s="4"/>
      <c r="I100" s="21" t="str">
        <f t="shared" si="11"/>
        <v/>
      </c>
      <c r="J100" s="22" t="str">
        <f t="shared" si="9"/>
        <v/>
      </c>
      <c r="K100" s="24" t="e">
        <f t="shared" si="10"/>
        <v>#VALUE!</v>
      </c>
    </row>
    <row r="101" spans="1:11" x14ac:dyDescent="0.2">
      <c r="A101" s="16"/>
      <c r="C101" s="2"/>
      <c r="D101" s="2"/>
      <c r="E101" s="12"/>
      <c r="F101" s="2"/>
      <c r="G101" s="3" t="str">
        <f t="shared" si="8"/>
        <v/>
      </c>
      <c r="H101" s="4"/>
      <c r="I101" s="21" t="str">
        <f t="shared" si="11"/>
        <v/>
      </c>
      <c r="J101" s="22" t="str">
        <f t="shared" si="9"/>
        <v/>
      </c>
      <c r="K101" s="24" t="e">
        <f t="shared" si="10"/>
        <v>#VALUE!</v>
      </c>
    </row>
    <row r="102" spans="1:11" x14ac:dyDescent="0.2">
      <c r="A102" s="16"/>
      <c r="C102" s="2"/>
      <c r="D102" s="2"/>
      <c r="E102" s="12"/>
      <c r="F102" s="2"/>
      <c r="G102" s="3" t="str">
        <f t="shared" si="8"/>
        <v/>
      </c>
      <c r="H102" s="4"/>
      <c r="I102" s="21" t="str">
        <f t="shared" si="11"/>
        <v/>
      </c>
      <c r="J102" s="22" t="str">
        <f t="shared" si="9"/>
        <v/>
      </c>
      <c r="K102" s="24" t="e">
        <f t="shared" si="10"/>
        <v>#VALUE!</v>
      </c>
    </row>
    <row r="103" spans="1:11" x14ac:dyDescent="0.2">
      <c r="A103" s="16"/>
      <c r="C103" s="2"/>
      <c r="D103" s="2"/>
      <c r="E103" s="12"/>
      <c r="F103" s="2"/>
      <c r="G103" s="3" t="str">
        <f t="shared" si="8"/>
        <v/>
      </c>
      <c r="H103" s="4"/>
      <c r="I103" s="21" t="str">
        <f t="shared" si="11"/>
        <v/>
      </c>
      <c r="J103" s="22" t="str">
        <f t="shared" si="9"/>
        <v/>
      </c>
      <c r="K103" s="24" t="e">
        <f t="shared" si="10"/>
        <v>#VALUE!</v>
      </c>
    </row>
    <row r="104" spans="1:11" x14ac:dyDescent="0.2">
      <c r="A104" s="16"/>
      <c r="C104" s="2"/>
      <c r="D104" s="2"/>
      <c r="E104" s="12"/>
      <c r="F104" s="2"/>
      <c r="G104" s="3" t="str">
        <f t="shared" si="8"/>
        <v/>
      </c>
      <c r="H104" s="4"/>
      <c r="I104" s="21" t="str">
        <f t="shared" si="11"/>
        <v/>
      </c>
      <c r="J104" s="22" t="str">
        <f t="shared" si="9"/>
        <v/>
      </c>
      <c r="K104" s="24" t="e">
        <f t="shared" si="10"/>
        <v>#VALUE!</v>
      </c>
    </row>
    <row r="105" spans="1:11" x14ac:dyDescent="0.2">
      <c r="A105" s="16"/>
      <c r="C105" s="2"/>
      <c r="D105" s="2"/>
      <c r="E105" s="12"/>
      <c r="F105" s="2"/>
      <c r="G105" s="3" t="str">
        <f t="shared" si="8"/>
        <v/>
      </c>
      <c r="H105" s="4"/>
      <c r="I105" s="21" t="str">
        <f t="shared" si="11"/>
        <v/>
      </c>
      <c r="J105" s="22" t="str">
        <f t="shared" si="9"/>
        <v/>
      </c>
      <c r="K105" s="24" t="e">
        <f t="shared" si="10"/>
        <v>#VALUE!</v>
      </c>
    </row>
    <row r="106" spans="1:11" x14ac:dyDescent="0.2">
      <c r="A106" s="16"/>
      <c r="C106" s="2"/>
      <c r="D106" s="2"/>
      <c r="E106" s="12"/>
      <c r="F106" s="2"/>
      <c r="G106" s="3" t="str">
        <f t="shared" si="8"/>
        <v/>
      </c>
      <c r="H106" s="4"/>
      <c r="I106" s="21" t="str">
        <f t="shared" si="11"/>
        <v/>
      </c>
      <c r="J106" s="22" t="str">
        <f t="shared" si="9"/>
        <v/>
      </c>
      <c r="K106" s="24" t="e">
        <f t="shared" si="10"/>
        <v>#VALUE!</v>
      </c>
    </row>
    <row r="107" spans="1:11" x14ac:dyDescent="0.2">
      <c r="A107" s="16"/>
      <c r="C107" s="2"/>
      <c r="D107" s="2"/>
      <c r="E107" s="12"/>
      <c r="F107" s="2"/>
      <c r="G107" s="3" t="str">
        <f t="shared" si="8"/>
        <v/>
      </c>
      <c r="H107" s="4"/>
      <c r="I107" s="21" t="str">
        <f t="shared" si="11"/>
        <v/>
      </c>
      <c r="J107" s="22" t="str">
        <f t="shared" si="9"/>
        <v/>
      </c>
      <c r="K107" s="24" t="e">
        <f t="shared" si="10"/>
        <v>#VALUE!</v>
      </c>
    </row>
    <row r="108" spans="1:11" x14ac:dyDescent="0.2">
      <c r="A108" s="16"/>
      <c r="C108" s="2"/>
      <c r="D108" s="2"/>
      <c r="E108" s="12"/>
      <c r="F108" s="2"/>
      <c r="G108" s="3" t="str">
        <f t="shared" si="8"/>
        <v/>
      </c>
      <c r="H108" s="4"/>
      <c r="I108" s="21" t="str">
        <f t="shared" si="11"/>
        <v/>
      </c>
      <c r="J108" s="22" t="str">
        <f t="shared" si="9"/>
        <v/>
      </c>
      <c r="K108" s="24" t="e">
        <f t="shared" si="10"/>
        <v>#VALUE!</v>
      </c>
    </row>
    <row r="109" spans="1:11" x14ac:dyDescent="0.2">
      <c r="A109" s="16"/>
      <c r="C109" s="2"/>
      <c r="D109" s="2"/>
      <c r="E109" s="12"/>
      <c r="F109" s="2"/>
      <c r="G109" s="3" t="str">
        <f t="shared" si="8"/>
        <v/>
      </c>
      <c r="H109" s="4"/>
      <c r="I109" s="21" t="str">
        <f t="shared" si="11"/>
        <v/>
      </c>
      <c r="J109" s="22" t="str">
        <f t="shared" si="9"/>
        <v/>
      </c>
      <c r="K109" s="24" t="e">
        <f t="shared" si="10"/>
        <v>#VALUE!</v>
      </c>
    </row>
    <row r="110" spans="1:11" x14ac:dyDescent="0.2">
      <c r="A110" s="16"/>
      <c r="C110" s="2"/>
      <c r="D110" s="2"/>
      <c r="E110" s="12"/>
      <c r="F110" s="2"/>
      <c r="G110" s="3" t="str">
        <f t="shared" si="8"/>
        <v/>
      </c>
      <c r="H110" s="4"/>
      <c r="I110" s="21" t="str">
        <f t="shared" si="11"/>
        <v/>
      </c>
      <c r="J110" s="22" t="str">
        <f t="shared" si="9"/>
        <v/>
      </c>
      <c r="K110" s="24" t="e">
        <f t="shared" si="10"/>
        <v>#VALUE!</v>
      </c>
    </row>
    <row r="111" spans="1:11" x14ac:dyDescent="0.2">
      <c r="A111" s="16"/>
      <c r="C111" s="2"/>
      <c r="D111" s="2"/>
      <c r="E111" s="12"/>
      <c r="F111" s="2"/>
      <c r="G111" s="3" t="str">
        <f t="shared" si="8"/>
        <v/>
      </c>
      <c r="H111" s="4"/>
      <c r="I111" s="21" t="str">
        <f t="shared" si="11"/>
        <v/>
      </c>
      <c r="J111" s="22" t="str">
        <f t="shared" si="9"/>
        <v/>
      </c>
      <c r="K111" s="24" t="e">
        <f t="shared" si="10"/>
        <v>#VALUE!</v>
      </c>
    </row>
    <row r="112" spans="1:11" x14ac:dyDescent="0.2">
      <c r="A112" s="16"/>
      <c r="C112" s="2"/>
      <c r="D112" s="2"/>
      <c r="E112" s="12"/>
      <c r="F112" s="2"/>
      <c r="G112" s="3" t="str">
        <f t="shared" si="8"/>
        <v/>
      </c>
      <c r="H112" s="4"/>
      <c r="I112" s="21" t="str">
        <f t="shared" si="11"/>
        <v/>
      </c>
      <c r="J112" s="22" t="str">
        <f t="shared" si="9"/>
        <v/>
      </c>
      <c r="K112" s="24" t="e">
        <f t="shared" si="10"/>
        <v>#VALUE!</v>
      </c>
    </row>
    <row r="113" spans="1:11" x14ac:dyDescent="0.2">
      <c r="A113" s="16"/>
      <c r="C113" s="2"/>
      <c r="D113" s="2"/>
      <c r="E113" s="12"/>
      <c r="F113" s="2"/>
      <c r="G113" s="3" t="str">
        <f t="shared" si="8"/>
        <v/>
      </c>
      <c r="H113" s="4"/>
      <c r="I113" s="21" t="str">
        <f t="shared" si="11"/>
        <v/>
      </c>
      <c r="J113" s="22" t="str">
        <f t="shared" si="9"/>
        <v/>
      </c>
      <c r="K113" s="24" t="e">
        <f t="shared" si="10"/>
        <v>#VALUE!</v>
      </c>
    </row>
    <row r="114" spans="1:11" x14ac:dyDescent="0.2">
      <c r="A114" s="16"/>
      <c r="C114" s="2"/>
      <c r="D114" s="2"/>
      <c r="E114" s="12"/>
      <c r="F114" s="2"/>
      <c r="G114" s="3" t="str">
        <f t="shared" si="8"/>
        <v/>
      </c>
      <c r="H114" s="4"/>
      <c r="I114" s="21" t="str">
        <f t="shared" si="11"/>
        <v/>
      </c>
      <c r="J114" s="22" t="str">
        <f t="shared" si="9"/>
        <v/>
      </c>
      <c r="K114" s="24" t="e">
        <f t="shared" si="10"/>
        <v>#VALUE!</v>
      </c>
    </row>
    <row r="115" spans="1:11" x14ac:dyDescent="0.2">
      <c r="A115" s="16"/>
      <c r="C115" s="2"/>
      <c r="D115" s="2"/>
      <c r="E115" s="12"/>
      <c r="F115" s="2"/>
      <c r="G115" s="3" t="str">
        <f t="shared" si="8"/>
        <v/>
      </c>
      <c r="H115" s="4"/>
      <c r="I115" s="21" t="str">
        <f t="shared" si="11"/>
        <v/>
      </c>
      <c r="J115" s="22" t="str">
        <f t="shared" si="9"/>
        <v/>
      </c>
      <c r="K115" s="24" t="e">
        <f t="shared" si="10"/>
        <v>#VALUE!</v>
      </c>
    </row>
    <row r="116" spans="1:11" x14ac:dyDescent="0.2">
      <c r="A116" s="16"/>
      <c r="C116" s="2"/>
      <c r="D116" s="2"/>
      <c r="E116" s="12"/>
      <c r="F116" s="2"/>
      <c r="G116" s="3" t="str">
        <f t="shared" si="8"/>
        <v/>
      </c>
      <c r="H116" s="4"/>
      <c r="I116" s="21" t="str">
        <f t="shared" si="11"/>
        <v/>
      </c>
      <c r="J116" s="22" t="str">
        <f t="shared" si="9"/>
        <v/>
      </c>
      <c r="K116" s="24" t="e">
        <f t="shared" si="10"/>
        <v>#VALUE!</v>
      </c>
    </row>
    <row r="117" spans="1:11" x14ac:dyDescent="0.2">
      <c r="A117" s="16"/>
      <c r="C117" s="2"/>
      <c r="D117" s="2"/>
      <c r="E117" s="12"/>
      <c r="F117" s="2"/>
      <c r="G117" s="3" t="str">
        <f t="shared" si="8"/>
        <v/>
      </c>
      <c r="H117" s="4"/>
      <c r="I117" s="21" t="str">
        <f t="shared" si="11"/>
        <v/>
      </c>
      <c r="J117" s="22" t="str">
        <f t="shared" si="9"/>
        <v/>
      </c>
      <c r="K117" s="24" t="e">
        <f t="shared" si="10"/>
        <v>#VALUE!</v>
      </c>
    </row>
    <row r="118" spans="1:11" x14ac:dyDescent="0.2">
      <c r="A118" s="16"/>
      <c r="C118" s="2"/>
      <c r="D118" s="2"/>
      <c r="E118" s="12"/>
      <c r="F118" s="2"/>
      <c r="G118" s="3" t="str">
        <f t="shared" si="8"/>
        <v/>
      </c>
      <c r="H118" s="4"/>
      <c r="I118" s="21" t="str">
        <f t="shared" si="11"/>
        <v/>
      </c>
      <c r="J118" s="22" t="str">
        <f t="shared" si="9"/>
        <v/>
      </c>
      <c r="K118" s="24" t="e">
        <f t="shared" si="10"/>
        <v>#VALUE!</v>
      </c>
    </row>
    <row r="119" spans="1:11" x14ac:dyDescent="0.2">
      <c r="A119" s="16"/>
      <c r="C119" s="2"/>
      <c r="D119" s="2"/>
      <c r="E119" s="12"/>
      <c r="F119" s="2"/>
      <c r="G119" s="3" t="str">
        <f t="shared" si="8"/>
        <v/>
      </c>
      <c r="H119" s="4"/>
      <c r="I119" s="21" t="str">
        <f t="shared" si="11"/>
        <v/>
      </c>
      <c r="J119" s="22" t="str">
        <f t="shared" si="9"/>
        <v/>
      </c>
      <c r="K119" s="24" t="e">
        <f t="shared" si="10"/>
        <v>#VALUE!</v>
      </c>
    </row>
    <row r="120" spans="1:11" x14ac:dyDescent="0.2">
      <c r="A120" s="16"/>
      <c r="C120" s="2"/>
      <c r="D120" s="2"/>
      <c r="E120" s="12"/>
      <c r="F120" s="2"/>
      <c r="G120" s="3" t="str">
        <f t="shared" si="8"/>
        <v/>
      </c>
      <c r="H120" s="4"/>
      <c r="I120" s="21" t="str">
        <f t="shared" si="11"/>
        <v/>
      </c>
      <c r="J120" s="22" t="str">
        <f t="shared" si="9"/>
        <v/>
      </c>
      <c r="K120" s="24" t="e">
        <f t="shared" si="10"/>
        <v>#VALUE!</v>
      </c>
    </row>
    <row r="121" spans="1:11" x14ac:dyDescent="0.2">
      <c r="A121" s="16"/>
      <c r="C121" s="2"/>
      <c r="D121" s="2"/>
      <c r="E121" s="12"/>
      <c r="F121" s="2"/>
      <c r="G121" s="3" t="str">
        <f t="shared" si="8"/>
        <v/>
      </c>
      <c r="H121" s="4"/>
      <c r="I121" s="21" t="str">
        <f t="shared" si="11"/>
        <v/>
      </c>
      <c r="J121" s="22" t="str">
        <f t="shared" si="9"/>
        <v/>
      </c>
      <c r="K121" s="24" t="e">
        <f t="shared" si="10"/>
        <v>#VALUE!</v>
      </c>
    </row>
    <row r="122" spans="1:11" x14ac:dyDescent="0.2">
      <c r="A122" s="16"/>
      <c r="C122" s="2"/>
      <c r="D122" s="2"/>
      <c r="E122" s="12"/>
      <c r="F122" s="2"/>
      <c r="G122" s="3" t="str">
        <f t="shared" si="8"/>
        <v/>
      </c>
      <c r="H122" s="4"/>
      <c r="I122" s="21" t="str">
        <f t="shared" si="11"/>
        <v/>
      </c>
      <c r="J122" s="22" t="str">
        <f t="shared" si="9"/>
        <v/>
      </c>
      <c r="K122" s="24" t="e">
        <f t="shared" si="10"/>
        <v>#VALUE!</v>
      </c>
    </row>
    <row r="123" spans="1:11" x14ac:dyDescent="0.2">
      <c r="A123" s="16"/>
      <c r="C123" s="2"/>
      <c r="D123" s="2"/>
      <c r="E123" s="12"/>
      <c r="F123" s="2"/>
      <c r="G123" s="3" t="str">
        <f t="shared" si="8"/>
        <v/>
      </c>
      <c r="H123" s="4"/>
      <c r="I123" s="21" t="str">
        <f t="shared" si="11"/>
        <v/>
      </c>
      <c r="J123" s="22" t="str">
        <f t="shared" si="9"/>
        <v/>
      </c>
      <c r="K123" s="24" t="e">
        <f t="shared" si="10"/>
        <v>#VALUE!</v>
      </c>
    </row>
    <row r="124" spans="1:11" x14ac:dyDescent="0.2">
      <c r="A124" s="16"/>
      <c r="C124" s="2"/>
      <c r="D124" s="2"/>
      <c r="E124" s="12"/>
      <c r="F124" s="2"/>
      <c r="G124" s="3" t="str">
        <f t="shared" si="8"/>
        <v/>
      </c>
      <c r="H124" s="4"/>
      <c r="I124" s="21" t="str">
        <f t="shared" ref="I124:I155" si="12">IF(AND(C124="",D124="",E124="",F124="",G124="",H125=""),"",IF(AND(F124="Part Qualified",H125=""),"?",IF(OR(C124="",D124="",E124="",F124="",AND(G124="",F124="Fully Qualified"),G124="Please select Accredited body",AND(F124="Fully Qualified",G124="Not required if part qualified")),"X",IF(AND(F124="Fully Qualified",H125&lt;&gt;""),"X",IF(AND(F124="Part Qualified",NOT(OR(G124="",G124="Not required if part qualified"))),"X","o")))))</f>
        <v/>
      </c>
      <c r="J124" s="22" t="str">
        <f t="shared" si="9"/>
        <v/>
      </c>
      <c r="K124" s="24" t="e">
        <f t="shared" si="10"/>
        <v>#VALUE!</v>
      </c>
    </row>
    <row r="125" spans="1:11" x14ac:dyDescent="0.2">
      <c r="A125" s="16"/>
      <c r="C125" s="2"/>
      <c r="D125" s="2"/>
      <c r="E125" s="12"/>
      <c r="F125" s="2"/>
      <c r="G125" s="3" t="str">
        <f t="shared" si="8"/>
        <v/>
      </c>
      <c r="H125" s="4"/>
      <c r="I125" s="21" t="str">
        <f t="shared" si="12"/>
        <v/>
      </c>
      <c r="J125" s="22" t="str">
        <f t="shared" si="9"/>
        <v/>
      </c>
      <c r="K125" s="24" t="e">
        <f t="shared" si="10"/>
        <v>#VALUE!</v>
      </c>
    </row>
    <row r="126" spans="1:11" x14ac:dyDescent="0.2">
      <c r="A126" s="16"/>
      <c r="C126" s="2"/>
      <c r="D126" s="2"/>
      <c r="E126" s="12"/>
      <c r="F126" s="2"/>
      <c r="G126" s="3" t="str">
        <f t="shared" si="8"/>
        <v/>
      </c>
      <c r="H126" s="4"/>
      <c r="I126" s="21" t="str">
        <f t="shared" si="12"/>
        <v/>
      </c>
      <c r="J126" s="22" t="str">
        <f t="shared" si="9"/>
        <v/>
      </c>
      <c r="K126" s="24" t="e">
        <f t="shared" si="10"/>
        <v>#VALUE!</v>
      </c>
    </row>
    <row r="127" spans="1:11" x14ac:dyDescent="0.2">
      <c r="A127" s="16"/>
      <c r="C127" s="2"/>
      <c r="D127" s="2"/>
      <c r="E127" s="12"/>
      <c r="F127" s="2"/>
      <c r="G127" s="3" t="str">
        <f t="shared" si="8"/>
        <v/>
      </c>
      <c r="H127" s="4"/>
      <c r="I127" s="21" t="str">
        <f t="shared" si="12"/>
        <v/>
      </c>
      <c r="J127" s="22" t="str">
        <f t="shared" si="9"/>
        <v/>
      </c>
      <c r="K127" s="24" t="e">
        <f t="shared" si="10"/>
        <v>#VALUE!</v>
      </c>
    </row>
    <row r="128" spans="1:11" x14ac:dyDescent="0.2">
      <c r="A128" s="16"/>
      <c r="C128" s="2"/>
      <c r="D128" s="2"/>
      <c r="E128" s="12"/>
      <c r="F128" s="2"/>
      <c r="G128" s="3" t="str">
        <f t="shared" si="8"/>
        <v/>
      </c>
      <c r="H128" s="4"/>
      <c r="I128" s="21" t="str">
        <f t="shared" si="12"/>
        <v/>
      </c>
      <c r="J128" s="22" t="str">
        <f t="shared" si="9"/>
        <v/>
      </c>
      <c r="K128" s="24" t="e">
        <f t="shared" si="10"/>
        <v>#VALUE!</v>
      </c>
    </row>
    <row r="129" spans="1:11" x14ac:dyDescent="0.2">
      <c r="A129" s="16"/>
      <c r="C129" s="2"/>
      <c r="D129" s="2"/>
      <c r="E129" s="12"/>
      <c r="F129" s="2"/>
      <c r="G129" s="3" t="str">
        <f t="shared" si="8"/>
        <v/>
      </c>
      <c r="H129" s="4"/>
      <c r="I129" s="21" t="str">
        <f t="shared" si="12"/>
        <v/>
      </c>
      <c r="J129" s="22" t="str">
        <f t="shared" si="9"/>
        <v/>
      </c>
      <c r="K129" s="24" t="e">
        <f t="shared" si="10"/>
        <v>#VALUE!</v>
      </c>
    </row>
    <row r="130" spans="1:11" x14ac:dyDescent="0.2">
      <c r="A130" s="16"/>
      <c r="C130" s="2"/>
      <c r="D130" s="2"/>
      <c r="E130" s="12"/>
      <c r="F130" s="2"/>
      <c r="G130" s="3" t="str">
        <f t="shared" si="8"/>
        <v/>
      </c>
      <c r="H130" s="4"/>
      <c r="I130" s="21" t="str">
        <f t="shared" si="12"/>
        <v/>
      </c>
      <c r="J130" s="22" t="str">
        <f t="shared" si="9"/>
        <v/>
      </c>
      <c r="K130" s="24" t="e">
        <f t="shared" si="10"/>
        <v>#VALUE!</v>
      </c>
    </row>
    <row r="131" spans="1:11" x14ac:dyDescent="0.2">
      <c r="A131" s="16"/>
      <c r="C131" s="2"/>
      <c r="D131" s="2"/>
      <c r="E131" s="12"/>
      <c r="F131" s="2"/>
      <c r="G131" s="3" t="str">
        <f t="shared" si="8"/>
        <v/>
      </c>
      <c r="H131" s="4"/>
      <c r="I131" s="21" t="str">
        <f t="shared" si="12"/>
        <v/>
      </c>
      <c r="J131" s="22" t="str">
        <f t="shared" si="9"/>
        <v/>
      </c>
      <c r="K131" s="24" t="e">
        <f t="shared" si="10"/>
        <v>#VALUE!</v>
      </c>
    </row>
    <row r="132" spans="1:11" x14ac:dyDescent="0.2">
      <c r="A132" s="16"/>
      <c r="C132" s="2"/>
      <c r="D132" s="2"/>
      <c r="E132" s="12"/>
      <c r="F132" s="2"/>
      <c r="G132" s="3" t="str">
        <f t="shared" si="8"/>
        <v/>
      </c>
      <c r="H132" s="4"/>
      <c r="I132" s="21" t="str">
        <f t="shared" si="12"/>
        <v/>
      </c>
      <c r="J132" s="22" t="str">
        <f t="shared" si="9"/>
        <v/>
      </c>
      <c r="K132" s="24" t="e">
        <f t="shared" si="10"/>
        <v>#VALUE!</v>
      </c>
    </row>
    <row r="133" spans="1:11" x14ac:dyDescent="0.2">
      <c r="A133" s="16"/>
      <c r="C133" s="2"/>
      <c r="D133" s="2"/>
      <c r="E133" s="12"/>
      <c r="F133" s="2"/>
      <c r="G133" s="3" t="str">
        <f t="shared" si="8"/>
        <v/>
      </c>
      <c r="H133" s="4"/>
      <c r="I133" s="21" t="str">
        <f t="shared" si="12"/>
        <v/>
      </c>
      <c r="J133" s="22" t="str">
        <f t="shared" si="9"/>
        <v/>
      </c>
      <c r="K133" s="24" t="e">
        <f t="shared" si="10"/>
        <v>#VALUE!</v>
      </c>
    </row>
    <row r="134" spans="1:11" x14ac:dyDescent="0.2">
      <c r="A134" s="16"/>
      <c r="C134" s="2"/>
      <c r="D134" s="2"/>
      <c r="E134" s="12"/>
      <c r="F134" s="2"/>
      <c r="G134" s="3" t="str">
        <f t="shared" si="8"/>
        <v/>
      </c>
      <c r="H134" s="4"/>
      <c r="I134" s="21" t="str">
        <f t="shared" si="12"/>
        <v/>
      </c>
      <c r="J134" s="22" t="str">
        <f t="shared" si="9"/>
        <v/>
      </c>
      <c r="K134" s="24" t="e">
        <f t="shared" si="10"/>
        <v>#VALUE!</v>
      </c>
    </row>
    <row r="135" spans="1:11" x14ac:dyDescent="0.2">
      <c r="A135" s="16"/>
      <c r="C135" s="2"/>
      <c r="D135" s="2"/>
      <c r="E135" s="12"/>
      <c r="F135" s="2"/>
      <c r="G135" s="3" t="str">
        <f t="shared" si="8"/>
        <v/>
      </c>
      <c r="H135" s="4"/>
      <c r="I135" s="21" t="str">
        <f t="shared" si="12"/>
        <v/>
      </c>
      <c r="J135" s="22" t="str">
        <f t="shared" si="9"/>
        <v/>
      </c>
      <c r="K135" s="24" t="e">
        <f t="shared" si="10"/>
        <v>#VALUE!</v>
      </c>
    </row>
    <row r="136" spans="1:11" x14ac:dyDescent="0.2">
      <c r="A136" s="16"/>
      <c r="C136" s="2"/>
      <c r="D136" s="2"/>
      <c r="E136" s="12"/>
      <c r="F136" s="2"/>
      <c r="G136" s="3" t="str">
        <f t="shared" si="8"/>
        <v/>
      </c>
      <c r="H136" s="4"/>
      <c r="I136" s="21" t="str">
        <f t="shared" si="12"/>
        <v/>
      </c>
      <c r="J136" s="22" t="str">
        <f t="shared" si="9"/>
        <v/>
      </c>
      <c r="K136" s="24" t="e">
        <f t="shared" si="10"/>
        <v>#VALUE!</v>
      </c>
    </row>
    <row r="137" spans="1:11" x14ac:dyDescent="0.2">
      <c r="A137" s="16"/>
      <c r="C137" s="2"/>
      <c r="D137" s="2"/>
      <c r="E137" s="12"/>
      <c r="F137" s="2"/>
      <c r="G137" s="3" t="str">
        <f t="shared" si="8"/>
        <v/>
      </c>
      <c r="H137" s="4"/>
      <c r="I137" s="21" t="str">
        <f t="shared" si="12"/>
        <v/>
      </c>
      <c r="J137" s="22" t="str">
        <f t="shared" si="9"/>
        <v/>
      </c>
      <c r="K137" s="24" t="e">
        <f t="shared" si="10"/>
        <v>#VALUE!</v>
      </c>
    </row>
    <row r="138" spans="1:11" x14ac:dyDescent="0.2">
      <c r="A138" s="16"/>
      <c r="C138" s="2"/>
      <c r="D138" s="2"/>
      <c r="E138" s="12"/>
      <c r="F138" s="2"/>
      <c r="G138" s="3" t="str">
        <f t="shared" si="8"/>
        <v/>
      </c>
      <c r="H138" s="4"/>
      <c r="I138" s="21" t="str">
        <f t="shared" si="12"/>
        <v/>
      </c>
      <c r="J138" s="22" t="str">
        <f t="shared" si="9"/>
        <v/>
      </c>
      <c r="K138" s="24" t="e">
        <f t="shared" si="10"/>
        <v>#VALUE!</v>
      </c>
    </row>
    <row r="139" spans="1:11" x14ac:dyDescent="0.2">
      <c r="A139" s="16"/>
      <c r="C139" s="2"/>
      <c r="D139" s="2"/>
      <c r="E139" s="12"/>
      <c r="F139" s="2"/>
      <c r="G139" s="3" t="str">
        <f t="shared" si="8"/>
        <v/>
      </c>
      <c r="H139" s="4"/>
      <c r="I139" s="21" t="str">
        <f t="shared" si="12"/>
        <v/>
      </c>
      <c r="J139" s="22" t="str">
        <f t="shared" si="9"/>
        <v/>
      </c>
      <c r="K139" s="24" t="e">
        <f t="shared" si="10"/>
        <v>#VALUE!</v>
      </c>
    </row>
    <row r="140" spans="1:11" x14ac:dyDescent="0.2">
      <c r="A140" s="16"/>
      <c r="C140" s="2"/>
      <c r="D140" s="2"/>
      <c r="E140" s="12"/>
      <c r="F140" s="2"/>
      <c r="G140" s="3" t="str">
        <f t="shared" si="8"/>
        <v/>
      </c>
      <c r="H140" s="4"/>
      <c r="I140" s="21" t="str">
        <f t="shared" si="12"/>
        <v/>
      </c>
      <c r="J140" s="22" t="str">
        <f t="shared" si="9"/>
        <v/>
      </c>
      <c r="K140" s="24" t="e">
        <f t="shared" si="10"/>
        <v>#VALUE!</v>
      </c>
    </row>
    <row r="141" spans="1:11" x14ac:dyDescent="0.2">
      <c r="A141" s="16"/>
      <c r="C141" s="2"/>
      <c r="D141" s="2"/>
      <c r="E141" s="12"/>
      <c r="F141" s="2"/>
      <c r="G141" s="3" t="str">
        <f t="shared" si="8"/>
        <v/>
      </c>
      <c r="H141" s="4"/>
      <c r="I141" s="21" t="str">
        <f t="shared" si="12"/>
        <v/>
      </c>
      <c r="J141" s="22" t="str">
        <f t="shared" si="9"/>
        <v/>
      </c>
      <c r="K141" s="24" t="e">
        <f t="shared" si="10"/>
        <v>#VALUE!</v>
      </c>
    </row>
    <row r="142" spans="1:11" x14ac:dyDescent="0.2">
      <c r="A142" s="16"/>
      <c r="C142" s="2"/>
      <c r="D142" s="2"/>
      <c r="E142" s="12"/>
      <c r="F142" s="2"/>
      <c r="G142" s="3" t="str">
        <f t="shared" si="8"/>
        <v/>
      </c>
      <c r="H142" s="4"/>
      <c r="I142" s="21" t="str">
        <f t="shared" si="12"/>
        <v/>
      </c>
      <c r="J142" s="22" t="str">
        <f t="shared" si="9"/>
        <v/>
      </c>
      <c r="K142" s="24" t="e">
        <f t="shared" si="10"/>
        <v>#VALUE!</v>
      </c>
    </row>
    <row r="143" spans="1:11" x14ac:dyDescent="0.2">
      <c r="A143" s="16"/>
      <c r="C143" s="2"/>
      <c r="D143" s="2"/>
      <c r="E143" s="12"/>
      <c r="F143" s="2"/>
      <c r="G143" s="3" t="str">
        <f t="shared" ref="G143:G206" si="13">IF(F143="Part Qualified","Not required if part qualified",IF(F143="Fully Qualified","Please select Accredited Body",""))</f>
        <v/>
      </c>
      <c r="H143" s="4"/>
      <c r="I143" s="21" t="str">
        <f t="shared" si="12"/>
        <v/>
      </c>
      <c r="J143" s="22" t="str">
        <f t="shared" ref="J143:J206" si="14">IF(I143="?","Please enter an activity date if part qualified","")</f>
        <v/>
      </c>
      <c r="K143" s="24" t="e">
        <f t="shared" ref="K143:K206" si="15">AND(LEN(E143)=8,OR(AND(CODE(LEFT(E143,1))&gt;=65,CODE(LEFT(E143,1))&lt;=90),AND(CODE(LEFT(E143,1))&gt;=97,CODE(LEFT(E143,1))&lt;=122)),OR(AND(CODE(MID(E143,2,1))&gt;=65,CODE(MID(E143,2,1))&lt;=90),AND(CODE(MID(E143,2,1))&gt;=97,CODE(MID(E143,2,1))&lt;=122)),OR(AND(CODE(MID(E143,3,1))&gt;=65,CODE(MID(E143,3,1))&lt;=90),AND(CODE(MID(E143,3,1))&gt;=97,CODE(MID(E143,3,1))&lt;=122)),ISNUMBER(VALUE(RIGHT(E143,5))))</f>
        <v>#VALUE!</v>
      </c>
    </row>
    <row r="144" spans="1:11" x14ac:dyDescent="0.2">
      <c r="A144" s="16"/>
      <c r="C144" s="2"/>
      <c r="D144" s="2"/>
      <c r="E144" s="12"/>
      <c r="F144" s="2"/>
      <c r="G144" s="3" t="str">
        <f t="shared" si="13"/>
        <v/>
      </c>
      <c r="H144" s="4"/>
      <c r="I144" s="21" t="str">
        <f t="shared" si="12"/>
        <v/>
      </c>
      <c r="J144" s="22" t="str">
        <f t="shared" si="14"/>
        <v/>
      </c>
      <c r="K144" s="24" t="e">
        <f t="shared" si="15"/>
        <v>#VALUE!</v>
      </c>
    </row>
    <row r="145" spans="1:11" x14ac:dyDescent="0.2">
      <c r="A145" s="16"/>
      <c r="C145" s="2"/>
      <c r="D145" s="2"/>
      <c r="E145" s="12"/>
      <c r="F145" s="2"/>
      <c r="G145" s="3" t="str">
        <f t="shared" si="13"/>
        <v/>
      </c>
      <c r="H145" s="4"/>
      <c r="I145" s="21" t="str">
        <f t="shared" si="12"/>
        <v/>
      </c>
      <c r="J145" s="22" t="str">
        <f t="shared" si="14"/>
        <v/>
      </c>
      <c r="K145" s="24" t="e">
        <f t="shared" si="15"/>
        <v>#VALUE!</v>
      </c>
    </row>
    <row r="146" spans="1:11" x14ac:dyDescent="0.2">
      <c r="A146" s="16"/>
      <c r="C146" s="2"/>
      <c r="D146" s="2"/>
      <c r="E146" s="12"/>
      <c r="F146" s="2"/>
      <c r="G146" s="3" t="str">
        <f t="shared" si="13"/>
        <v/>
      </c>
      <c r="H146" s="4"/>
      <c r="I146" s="21" t="str">
        <f t="shared" si="12"/>
        <v/>
      </c>
      <c r="J146" s="22" t="str">
        <f t="shared" si="14"/>
        <v/>
      </c>
      <c r="K146" s="24" t="e">
        <f t="shared" si="15"/>
        <v>#VALUE!</v>
      </c>
    </row>
    <row r="147" spans="1:11" x14ac:dyDescent="0.2">
      <c r="A147" s="16"/>
      <c r="C147" s="2"/>
      <c r="D147" s="2"/>
      <c r="E147" s="12"/>
      <c r="F147" s="2"/>
      <c r="G147" s="3" t="str">
        <f t="shared" si="13"/>
        <v/>
      </c>
      <c r="H147" s="4"/>
      <c r="I147" s="21" t="str">
        <f t="shared" si="12"/>
        <v/>
      </c>
      <c r="J147" s="22" t="str">
        <f t="shared" si="14"/>
        <v/>
      </c>
      <c r="K147" s="24" t="e">
        <f t="shared" si="15"/>
        <v>#VALUE!</v>
      </c>
    </row>
    <row r="148" spans="1:11" x14ac:dyDescent="0.2">
      <c r="A148" s="16"/>
      <c r="C148" s="2"/>
      <c r="D148" s="2"/>
      <c r="E148" s="12"/>
      <c r="F148" s="2"/>
      <c r="G148" s="3" t="str">
        <f t="shared" si="13"/>
        <v/>
      </c>
      <c r="H148" s="4"/>
      <c r="I148" s="21" t="str">
        <f t="shared" si="12"/>
        <v/>
      </c>
      <c r="J148" s="22" t="str">
        <f t="shared" si="14"/>
        <v/>
      </c>
      <c r="K148" s="24" t="e">
        <f t="shared" si="15"/>
        <v>#VALUE!</v>
      </c>
    </row>
    <row r="149" spans="1:11" x14ac:dyDescent="0.2">
      <c r="A149" s="16"/>
      <c r="C149" s="2"/>
      <c r="D149" s="2"/>
      <c r="E149" s="12"/>
      <c r="F149" s="2"/>
      <c r="G149" s="3" t="str">
        <f t="shared" si="13"/>
        <v/>
      </c>
      <c r="H149" s="4"/>
      <c r="I149" s="21" t="str">
        <f t="shared" si="12"/>
        <v/>
      </c>
      <c r="J149" s="22" t="str">
        <f t="shared" si="14"/>
        <v/>
      </c>
      <c r="K149" s="24" t="e">
        <f t="shared" si="15"/>
        <v>#VALUE!</v>
      </c>
    </row>
    <row r="150" spans="1:11" x14ac:dyDescent="0.2">
      <c r="A150" s="16"/>
      <c r="C150" s="2"/>
      <c r="D150" s="2"/>
      <c r="E150" s="12"/>
      <c r="F150" s="2"/>
      <c r="G150" s="3" t="str">
        <f t="shared" si="13"/>
        <v/>
      </c>
      <c r="H150" s="4"/>
      <c r="I150" s="21" t="str">
        <f t="shared" si="12"/>
        <v/>
      </c>
      <c r="J150" s="22" t="str">
        <f t="shared" si="14"/>
        <v/>
      </c>
      <c r="K150" s="24" t="e">
        <f t="shared" si="15"/>
        <v>#VALUE!</v>
      </c>
    </row>
    <row r="151" spans="1:11" x14ac:dyDescent="0.2">
      <c r="A151" s="16"/>
      <c r="C151" s="2"/>
      <c r="D151" s="2"/>
      <c r="E151" s="12"/>
      <c r="F151" s="2"/>
      <c r="G151" s="3" t="str">
        <f t="shared" si="13"/>
        <v/>
      </c>
      <c r="H151" s="4"/>
      <c r="I151" s="21" t="str">
        <f t="shared" si="12"/>
        <v/>
      </c>
      <c r="J151" s="22" t="str">
        <f t="shared" si="14"/>
        <v/>
      </c>
      <c r="K151" s="24" t="e">
        <f t="shared" si="15"/>
        <v>#VALUE!</v>
      </c>
    </row>
    <row r="152" spans="1:11" x14ac:dyDescent="0.2">
      <c r="A152" s="16"/>
      <c r="C152" s="2"/>
      <c r="D152" s="2"/>
      <c r="E152" s="12"/>
      <c r="F152" s="2"/>
      <c r="G152" s="3" t="str">
        <f t="shared" si="13"/>
        <v/>
      </c>
      <c r="H152" s="4"/>
      <c r="I152" s="21" t="str">
        <f t="shared" si="12"/>
        <v/>
      </c>
      <c r="J152" s="22" t="str">
        <f t="shared" si="14"/>
        <v/>
      </c>
      <c r="K152" s="24" t="e">
        <f t="shared" si="15"/>
        <v>#VALUE!</v>
      </c>
    </row>
    <row r="153" spans="1:11" x14ac:dyDescent="0.2">
      <c r="A153" s="16"/>
      <c r="C153" s="2"/>
      <c r="D153" s="2"/>
      <c r="E153" s="12"/>
      <c r="F153" s="2"/>
      <c r="G153" s="3" t="str">
        <f t="shared" si="13"/>
        <v/>
      </c>
      <c r="H153" s="4"/>
      <c r="I153" s="21" t="str">
        <f t="shared" si="12"/>
        <v/>
      </c>
      <c r="J153" s="22" t="str">
        <f t="shared" si="14"/>
        <v/>
      </c>
      <c r="K153" s="24" t="e">
        <f t="shared" si="15"/>
        <v>#VALUE!</v>
      </c>
    </row>
    <row r="154" spans="1:11" x14ac:dyDescent="0.2">
      <c r="A154" s="16"/>
      <c r="C154" s="2"/>
      <c r="D154" s="2"/>
      <c r="E154" s="12"/>
      <c r="F154" s="2"/>
      <c r="G154" s="3" t="str">
        <f t="shared" si="13"/>
        <v/>
      </c>
      <c r="H154" s="4"/>
      <c r="I154" s="21" t="str">
        <f t="shared" si="12"/>
        <v/>
      </c>
      <c r="J154" s="22" t="str">
        <f t="shared" si="14"/>
        <v/>
      </c>
      <c r="K154" s="24" t="e">
        <f t="shared" si="15"/>
        <v>#VALUE!</v>
      </c>
    </row>
    <row r="155" spans="1:11" x14ac:dyDescent="0.2">
      <c r="A155" s="16"/>
      <c r="C155" s="2"/>
      <c r="D155" s="2"/>
      <c r="E155" s="12"/>
      <c r="F155" s="2"/>
      <c r="G155" s="3" t="str">
        <f t="shared" si="13"/>
        <v/>
      </c>
      <c r="H155" s="4"/>
      <c r="I155" s="21" t="str">
        <f t="shared" si="12"/>
        <v/>
      </c>
      <c r="J155" s="22" t="str">
        <f t="shared" si="14"/>
        <v/>
      </c>
      <c r="K155" s="24" t="e">
        <f t="shared" si="15"/>
        <v>#VALUE!</v>
      </c>
    </row>
    <row r="156" spans="1:11" x14ac:dyDescent="0.2">
      <c r="A156" s="16"/>
      <c r="C156" s="2"/>
      <c r="D156" s="2"/>
      <c r="E156" s="12"/>
      <c r="F156" s="2"/>
      <c r="G156" s="3" t="str">
        <f t="shared" si="13"/>
        <v/>
      </c>
      <c r="H156" s="4"/>
      <c r="I156" s="21" t="str">
        <f t="shared" ref="I156:I187" si="16">IF(AND(C156="",D156="",E156="",F156="",G156="",H157=""),"",IF(AND(F156="Part Qualified",H157=""),"?",IF(OR(C156="",D156="",E156="",F156="",AND(G156="",F156="Fully Qualified"),G156="Please select Accredited body",AND(F156="Fully Qualified",G156="Not required if part qualified")),"X",IF(AND(F156="Fully Qualified",H157&lt;&gt;""),"X",IF(AND(F156="Part Qualified",NOT(OR(G156="",G156="Not required if part qualified"))),"X","o")))))</f>
        <v/>
      </c>
      <c r="J156" s="22" t="str">
        <f t="shared" si="14"/>
        <v/>
      </c>
      <c r="K156" s="24" t="e">
        <f t="shared" si="15"/>
        <v>#VALUE!</v>
      </c>
    </row>
    <row r="157" spans="1:11" x14ac:dyDescent="0.2">
      <c r="A157" s="16"/>
      <c r="C157" s="2"/>
      <c r="D157" s="2"/>
      <c r="E157" s="12"/>
      <c r="F157" s="2"/>
      <c r="G157" s="3" t="str">
        <f t="shared" si="13"/>
        <v/>
      </c>
      <c r="H157" s="4"/>
      <c r="I157" s="21" t="str">
        <f t="shared" si="16"/>
        <v/>
      </c>
      <c r="J157" s="22" t="str">
        <f t="shared" si="14"/>
        <v/>
      </c>
      <c r="K157" s="24" t="e">
        <f t="shared" si="15"/>
        <v>#VALUE!</v>
      </c>
    </row>
    <row r="158" spans="1:11" x14ac:dyDescent="0.2">
      <c r="A158" s="16"/>
      <c r="C158" s="2"/>
      <c r="D158" s="2"/>
      <c r="E158" s="12"/>
      <c r="F158" s="2"/>
      <c r="G158" s="3" t="str">
        <f t="shared" si="13"/>
        <v/>
      </c>
      <c r="H158" s="4"/>
      <c r="I158" s="21" t="str">
        <f t="shared" si="16"/>
        <v/>
      </c>
      <c r="J158" s="22" t="str">
        <f t="shared" si="14"/>
        <v/>
      </c>
      <c r="K158" s="24" t="e">
        <f t="shared" si="15"/>
        <v>#VALUE!</v>
      </c>
    </row>
    <row r="159" spans="1:11" x14ac:dyDescent="0.2">
      <c r="A159" s="16"/>
      <c r="C159" s="2"/>
      <c r="D159" s="2"/>
      <c r="E159" s="12"/>
      <c r="F159" s="2"/>
      <c r="G159" s="3" t="str">
        <f t="shared" si="13"/>
        <v/>
      </c>
      <c r="H159" s="4"/>
      <c r="I159" s="21" t="str">
        <f t="shared" si="16"/>
        <v/>
      </c>
      <c r="J159" s="22" t="str">
        <f t="shared" si="14"/>
        <v/>
      </c>
      <c r="K159" s="24" t="e">
        <f t="shared" si="15"/>
        <v>#VALUE!</v>
      </c>
    </row>
    <row r="160" spans="1:11" x14ac:dyDescent="0.2">
      <c r="A160" s="16"/>
      <c r="C160" s="2"/>
      <c r="D160" s="2"/>
      <c r="E160" s="12"/>
      <c r="F160" s="2"/>
      <c r="G160" s="3" t="str">
        <f t="shared" si="13"/>
        <v/>
      </c>
      <c r="H160" s="4"/>
      <c r="I160" s="21" t="str">
        <f t="shared" si="16"/>
        <v/>
      </c>
      <c r="J160" s="22" t="str">
        <f t="shared" si="14"/>
        <v/>
      </c>
      <c r="K160" s="24" t="e">
        <f t="shared" si="15"/>
        <v>#VALUE!</v>
      </c>
    </row>
    <row r="161" spans="1:11" x14ac:dyDescent="0.2">
      <c r="A161" s="16"/>
      <c r="C161" s="2"/>
      <c r="D161" s="2"/>
      <c r="E161" s="12"/>
      <c r="F161" s="2"/>
      <c r="G161" s="3" t="str">
        <f t="shared" si="13"/>
        <v/>
      </c>
      <c r="H161" s="4"/>
      <c r="I161" s="21" t="str">
        <f t="shared" si="16"/>
        <v/>
      </c>
      <c r="J161" s="22" t="str">
        <f t="shared" si="14"/>
        <v/>
      </c>
      <c r="K161" s="24" t="e">
        <f t="shared" si="15"/>
        <v>#VALUE!</v>
      </c>
    </row>
    <row r="162" spans="1:11" x14ac:dyDescent="0.2">
      <c r="A162" s="16"/>
      <c r="C162" s="2"/>
      <c r="D162" s="2"/>
      <c r="E162" s="12"/>
      <c r="F162" s="2"/>
      <c r="G162" s="3" t="str">
        <f t="shared" si="13"/>
        <v/>
      </c>
      <c r="H162" s="4"/>
      <c r="I162" s="21" t="str">
        <f t="shared" si="16"/>
        <v/>
      </c>
      <c r="J162" s="22" t="str">
        <f t="shared" si="14"/>
        <v/>
      </c>
      <c r="K162" s="24" t="e">
        <f t="shared" si="15"/>
        <v>#VALUE!</v>
      </c>
    </row>
    <row r="163" spans="1:11" x14ac:dyDescent="0.2">
      <c r="A163" s="16"/>
      <c r="C163" s="2"/>
      <c r="D163" s="2"/>
      <c r="E163" s="12"/>
      <c r="F163" s="2"/>
      <c r="G163" s="3" t="str">
        <f t="shared" si="13"/>
        <v/>
      </c>
      <c r="H163" s="4"/>
      <c r="I163" s="21" t="str">
        <f t="shared" si="16"/>
        <v/>
      </c>
      <c r="J163" s="22" t="str">
        <f t="shared" si="14"/>
        <v/>
      </c>
      <c r="K163" s="24" t="e">
        <f t="shared" si="15"/>
        <v>#VALUE!</v>
      </c>
    </row>
    <row r="164" spans="1:11" x14ac:dyDescent="0.2">
      <c r="A164" s="16"/>
      <c r="C164" s="2"/>
      <c r="D164" s="2"/>
      <c r="E164" s="12"/>
      <c r="F164" s="2"/>
      <c r="G164" s="3" t="str">
        <f t="shared" si="13"/>
        <v/>
      </c>
      <c r="H164" s="4"/>
      <c r="I164" s="21" t="str">
        <f t="shared" si="16"/>
        <v/>
      </c>
      <c r="J164" s="22" t="str">
        <f t="shared" si="14"/>
        <v/>
      </c>
      <c r="K164" s="24" t="e">
        <f t="shared" si="15"/>
        <v>#VALUE!</v>
      </c>
    </row>
    <row r="165" spans="1:11" x14ac:dyDescent="0.2">
      <c r="A165" s="16"/>
      <c r="C165" s="2"/>
      <c r="D165" s="2"/>
      <c r="E165" s="12"/>
      <c r="F165" s="2"/>
      <c r="G165" s="3" t="str">
        <f t="shared" si="13"/>
        <v/>
      </c>
      <c r="H165" s="4"/>
      <c r="I165" s="21" t="str">
        <f t="shared" si="16"/>
        <v/>
      </c>
      <c r="J165" s="22" t="str">
        <f t="shared" si="14"/>
        <v/>
      </c>
      <c r="K165" s="24" t="e">
        <f t="shared" si="15"/>
        <v>#VALUE!</v>
      </c>
    </row>
    <row r="166" spans="1:11" x14ac:dyDescent="0.2">
      <c r="A166" s="16"/>
      <c r="C166" s="2"/>
      <c r="D166" s="2"/>
      <c r="E166" s="12"/>
      <c r="F166" s="2"/>
      <c r="G166" s="3" t="str">
        <f t="shared" si="13"/>
        <v/>
      </c>
      <c r="H166" s="4"/>
      <c r="I166" s="21" t="str">
        <f t="shared" si="16"/>
        <v/>
      </c>
      <c r="J166" s="22" t="str">
        <f t="shared" si="14"/>
        <v/>
      </c>
      <c r="K166" s="24" t="e">
        <f t="shared" si="15"/>
        <v>#VALUE!</v>
      </c>
    </row>
    <row r="167" spans="1:11" x14ac:dyDescent="0.2">
      <c r="A167" s="16"/>
      <c r="C167" s="2"/>
      <c r="D167" s="2"/>
      <c r="E167" s="12"/>
      <c r="F167" s="2"/>
      <c r="G167" s="3" t="str">
        <f t="shared" si="13"/>
        <v/>
      </c>
      <c r="H167" s="4"/>
      <c r="I167" s="21" t="str">
        <f t="shared" si="16"/>
        <v/>
      </c>
      <c r="J167" s="22" t="str">
        <f t="shared" si="14"/>
        <v/>
      </c>
      <c r="K167" s="24" t="e">
        <f t="shared" si="15"/>
        <v>#VALUE!</v>
      </c>
    </row>
    <row r="168" spans="1:11" x14ac:dyDescent="0.2">
      <c r="A168" s="16"/>
      <c r="C168" s="2"/>
      <c r="D168" s="2"/>
      <c r="E168" s="12"/>
      <c r="F168" s="2"/>
      <c r="G168" s="3" t="str">
        <f t="shared" si="13"/>
        <v/>
      </c>
      <c r="H168" s="4"/>
      <c r="I168" s="21" t="str">
        <f t="shared" si="16"/>
        <v/>
      </c>
      <c r="J168" s="22" t="str">
        <f t="shared" si="14"/>
        <v/>
      </c>
      <c r="K168" s="24" t="e">
        <f t="shared" si="15"/>
        <v>#VALUE!</v>
      </c>
    </row>
    <row r="169" spans="1:11" x14ac:dyDescent="0.2">
      <c r="A169" s="16"/>
      <c r="C169" s="2"/>
      <c r="D169" s="2"/>
      <c r="E169" s="12"/>
      <c r="F169" s="2"/>
      <c r="G169" s="3" t="str">
        <f t="shared" si="13"/>
        <v/>
      </c>
      <c r="H169" s="4"/>
      <c r="I169" s="21" t="str">
        <f t="shared" si="16"/>
        <v/>
      </c>
      <c r="J169" s="22" t="str">
        <f t="shared" si="14"/>
        <v/>
      </c>
      <c r="K169" s="24" t="e">
        <f t="shared" si="15"/>
        <v>#VALUE!</v>
      </c>
    </row>
    <row r="170" spans="1:11" x14ac:dyDescent="0.2">
      <c r="A170" s="16"/>
      <c r="C170" s="2"/>
      <c r="D170" s="2"/>
      <c r="E170" s="12"/>
      <c r="F170" s="2"/>
      <c r="G170" s="3" t="str">
        <f t="shared" si="13"/>
        <v/>
      </c>
      <c r="H170" s="4"/>
      <c r="I170" s="21" t="str">
        <f t="shared" si="16"/>
        <v/>
      </c>
      <c r="J170" s="22" t="str">
        <f t="shared" si="14"/>
        <v/>
      </c>
      <c r="K170" s="24" t="e">
        <f t="shared" si="15"/>
        <v>#VALUE!</v>
      </c>
    </row>
    <row r="171" spans="1:11" x14ac:dyDescent="0.2">
      <c r="A171" s="16"/>
      <c r="C171" s="2"/>
      <c r="D171" s="2"/>
      <c r="E171" s="12"/>
      <c r="F171" s="2"/>
      <c r="G171" s="3" t="str">
        <f t="shared" si="13"/>
        <v/>
      </c>
      <c r="H171" s="4"/>
      <c r="I171" s="21" t="str">
        <f t="shared" si="16"/>
        <v/>
      </c>
      <c r="J171" s="22" t="str">
        <f t="shared" si="14"/>
        <v/>
      </c>
      <c r="K171" s="24" t="e">
        <f t="shared" si="15"/>
        <v>#VALUE!</v>
      </c>
    </row>
    <row r="172" spans="1:11" x14ac:dyDescent="0.2">
      <c r="A172" s="16"/>
      <c r="C172" s="2"/>
      <c r="D172" s="2"/>
      <c r="E172" s="12"/>
      <c r="F172" s="2"/>
      <c r="G172" s="3" t="str">
        <f t="shared" si="13"/>
        <v/>
      </c>
      <c r="H172" s="4"/>
      <c r="I172" s="21" t="str">
        <f t="shared" si="16"/>
        <v/>
      </c>
      <c r="J172" s="22" t="str">
        <f t="shared" si="14"/>
        <v/>
      </c>
      <c r="K172" s="24" t="e">
        <f t="shared" si="15"/>
        <v>#VALUE!</v>
      </c>
    </row>
    <row r="173" spans="1:11" x14ac:dyDescent="0.2">
      <c r="A173" s="16"/>
      <c r="C173" s="2"/>
      <c r="D173" s="2"/>
      <c r="E173" s="12"/>
      <c r="F173" s="2"/>
      <c r="G173" s="3" t="str">
        <f t="shared" si="13"/>
        <v/>
      </c>
      <c r="H173" s="4"/>
      <c r="I173" s="21" t="str">
        <f t="shared" si="16"/>
        <v/>
      </c>
      <c r="J173" s="22" t="str">
        <f t="shared" si="14"/>
        <v/>
      </c>
      <c r="K173" s="24" t="e">
        <f t="shared" si="15"/>
        <v>#VALUE!</v>
      </c>
    </row>
    <row r="174" spans="1:11" x14ac:dyDescent="0.2">
      <c r="A174" s="16"/>
      <c r="C174" s="2"/>
      <c r="D174" s="2"/>
      <c r="E174" s="12"/>
      <c r="F174" s="2"/>
      <c r="G174" s="3" t="str">
        <f t="shared" si="13"/>
        <v/>
      </c>
      <c r="H174" s="4"/>
      <c r="I174" s="21" t="str">
        <f t="shared" si="16"/>
        <v/>
      </c>
      <c r="J174" s="22" t="str">
        <f t="shared" si="14"/>
        <v/>
      </c>
      <c r="K174" s="24" t="e">
        <f t="shared" si="15"/>
        <v>#VALUE!</v>
      </c>
    </row>
    <row r="175" spans="1:11" x14ac:dyDescent="0.2">
      <c r="A175" s="16"/>
      <c r="C175" s="2"/>
      <c r="D175" s="2"/>
      <c r="E175" s="12"/>
      <c r="F175" s="2"/>
      <c r="G175" s="3" t="str">
        <f t="shared" si="13"/>
        <v/>
      </c>
      <c r="H175" s="4"/>
      <c r="I175" s="21" t="str">
        <f t="shared" si="16"/>
        <v/>
      </c>
      <c r="J175" s="22" t="str">
        <f t="shared" si="14"/>
        <v/>
      </c>
      <c r="K175" s="24" t="e">
        <f t="shared" si="15"/>
        <v>#VALUE!</v>
      </c>
    </row>
    <row r="176" spans="1:11" x14ac:dyDescent="0.2">
      <c r="A176" s="16"/>
      <c r="C176" s="2"/>
      <c r="D176" s="2"/>
      <c r="E176" s="12"/>
      <c r="F176" s="2"/>
      <c r="G176" s="3" t="str">
        <f t="shared" si="13"/>
        <v/>
      </c>
      <c r="H176" s="4"/>
      <c r="I176" s="21" t="str">
        <f t="shared" si="16"/>
        <v/>
      </c>
      <c r="J176" s="22" t="str">
        <f t="shared" si="14"/>
        <v/>
      </c>
      <c r="K176" s="24" t="e">
        <f t="shared" si="15"/>
        <v>#VALUE!</v>
      </c>
    </row>
    <row r="177" spans="1:11" x14ac:dyDescent="0.2">
      <c r="A177" s="16"/>
      <c r="C177" s="2"/>
      <c r="D177" s="2"/>
      <c r="E177" s="12"/>
      <c r="F177" s="2"/>
      <c r="G177" s="3" t="str">
        <f t="shared" si="13"/>
        <v/>
      </c>
      <c r="H177" s="4"/>
      <c r="I177" s="21" t="str">
        <f t="shared" si="16"/>
        <v/>
      </c>
      <c r="J177" s="22" t="str">
        <f t="shared" si="14"/>
        <v/>
      </c>
      <c r="K177" s="24" t="e">
        <f t="shared" si="15"/>
        <v>#VALUE!</v>
      </c>
    </row>
    <row r="178" spans="1:11" x14ac:dyDescent="0.2">
      <c r="A178" s="16"/>
      <c r="C178" s="2"/>
      <c r="D178" s="2"/>
      <c r="E178" s="12"/>
      <c r="F178" s="2"/>
      <c r="G178" s="3" t="str">
        <f t="shared" si="13"/>
        <v/>
      </c>
      <c r="H178" s="4"/>
      <c r="I178" s="21" t="str">
        <f t="shared" si="16"/>
        <v/>
      </c>
      <c r="J178" s="22" t="str">
        <f t="shared" si="14"/>
        <v/>
      </c>
      <c r="K178" s="24" t="e">
        <f t="shared" si="15"/>
        <v>#VALUE!</v>
      </c>
    </row>
    <row r="179" spans="1:11" x14ac:dyDescent="0.2">
      <c r="A179" s="16"/>
      <c r="C179" s="2"/>
      <c r="D179" s="2"/>
      <c r="E179" s="12"/>
      <c r="F179" s="2"/>
      <c r="G179" s="3" t="str">
        <f t="shared" si="13"/>
        <v/>
      </c>
      <c r="H179" s="4"/>
      <c r="I179" s="21" t="str">
        <f t="shared" si="16"/>
        <v/>
      </c>
      <c r="J179" s="22" t="str">
        <f t="shared" si="14"/>
        <v/>
      </c>
      <c r="K179" s="24" t="e">
        <f t="shared" si="15"/>
        <v>#VALUE!</v>
      </c>
    </row>
    <row r="180" spans="1:11" x14ac:dyDescent="0.2">
      <c r="A180" s="16"/>
      <c r="C180" s="2"/>
      <c r="D180" s="2"/>
      <c r="E180" s="12"/>
      <c r="F180" s="2"/>
      <c r="G180" s="3" t="str">
        <f t="shared" si="13"/>
        <v/>
      </c>
      <c r="H180" s="4"/>
      <c r="I180" s="21" t="str">
        <f t="shared" si="16"/>
        <v/>
      </c>
      <c r="J180" s="22" t="str">
        <f t="shared" si="14"/>
        <v/>
      </c>
      <c r="K180" s="24" t="e">
        <f t="shared" si="15"/>
        <v>#VALUE!</v>
      </c>
    </row>
    <row r="181" spans="1:11" x14ac:dyDescent="0.2">
      <c r="A181" s="16"/>
      <c r="C181" s="2"/>
      <c r="D181" s="2"/>
      <c r="E181" s="12"/>
      <c r="F181" s="2"/>
      <c r="G181" s="3" t="str">
        <f t="shared" si="13"/>
        <v/>
      </c>
      <c r="H181" s="4"/>
      <c r="I181" s="21" t="str">
        <f t="shared" si="16"/>
        <v/>
      </c>
      <c r="J181" s="22" t="str">
        <f t="shared" si="14"/>
        <v/>
      </c>
      <c r="K181" s="24" t="e">
        <f t="shared" si="15"/>
        <v>#VALUE!</v>
      </c>
    </row>
    <row r="182" spans="1:11" x14ac:dyDescent="0.2">
      <c r="A182" s="16"/>
      <c r="C182" s="2"/>
      <c r="D182" s="2"/>
      <c r="E182" s="12"/>
      <c r="F182" s="2"/>
      <c r="G182" s="3" t="str">
        <f t="shared" si="13"/>
        <v/>
      </c>
      <c r="H182" s="4"/>
      <c r="I182" s="21" t="str">
        <f t="shared" si="16"/>
        <v/>
      </c>
      <c r="J182" s="22" t="str">
        <f t="shared" si="14"/>
        <v/>
      </c>
      <c r="K182" s="24" t="e">
        <f t="shared" si="15"/>
        <v>#VALUE!</v>
      </c>
    </row>
    <row r="183" spans="1:11" x14ac:dyDescent="0.2">
      <c r="A183" s="16"/>
      <c r="C183" s="2"/>
      <c r="D183" s="2"/>
      <c r="E183" s="12"/>
      <c r="F183" s="2"/>
      <c r="G183" s="3" t="str">
        <f t="shared" si="13"/>
        <v/>
      </c>
      <c r="H183" s="4"/>
      <c r="I183" s="21" t="str">
        <f t="shared" si="16"/>
        <v/>
      </c>
      <c r="J183" s="22" t="str">
        <f t="shared" si="14"/>
        <v/>
      </c>
      <c r="K183" s="24" t="e">
        <f t="shared" si="15"/>
        <v>#VALUE!</v>
      </c>
    </row>
    <row r="184" spans="1:11" x14ac:dyDescent="0.2">
      <c r="A184" s="16"/>
      <c r="C184" s="2"/>
      <c r="D184" s="2"/>
      <c r="E184" s="12"/>
      <c r="F184" s="2"/>
      <c r="G184" s="3" t="str">
        <f t="shared" si="13"/>
        <v/>
      </c>
      <c r="H184" s="4"/>
      <c r="I184" s="21" t="str">
        <f t="shared" si="16"/>
        <v/>
      </c>
      <c r="J184" s="22" t="str">
        <f t="shared" si="14"/>
        <v/>
      </c>
      <c r="K184" s="24" t="e">
        <f t="shared" si="15"/>
        <v>#VALUE!</v>
      </c>
    </row>
    <row r="185" spans="1:11" x14ac:dyDescent="0.2">
      <c r="A185" s="16"/>
      <c r="C185" s="2"/>
      <c r="D185" s="2"/>
      <c r="E185" s="12"/>
      <c r="F185" s="2"/>
      <c r="G185" s="3" t="str">
        <f t="shared" si="13"/>
        <v/>
      </c>
      <c r="H185" s="4"/>
      <c r="I185" s="21" t="str">
        <f t="shared" si="16"/>
        <v/>
      </c>
      <c r="J185" s="22" t="str">
        <f t="shared" si="14"/>
        <v/>
      </c>
      <c r="K185" s="24" t="e">
        <f t="shared" si="15"/>
        <v>#VALUE!</v>
      </c>
    </row>
    <row r="186" spans="1:11" x14ac:dyDescent="0.2">
      <c r="A186" s="16"/>
      <c r="C186" s="2"/>
      <c r="D186" s="2"/>
      <c r="E186" s="12"/>
      <c r="F186" s="2"/>
      <c r="G186" s="3" t="str">
        <f t="shared" si="13"/>
        <v/>
      </c>
      <c r="H186" s="4"/>
      <c r="I186" s="21" t="str">
        <f t="shared" si="16"/>
        <v/>
      </c>
      <c r="J186" s="22" t="str">
        <f t="shared" si="14"/>
        <v/>
      </c>
      <c r="K186" s="24" t="e">
        <f t="shared" si="15"/>
        <v>#VALUE!</v>
      </c>
    </row>
    <row r="187" spans="1:11" x14ac:dyDescent="0.2">
      <c r="A187" s="16"/>
      <c r="C187" s="2"/>
      <c r="D187" s="2"/>
      <c r="E187" s="12"/>
      <c r="F187" s="2"/>
      <c r="G187" s="3" t="str">
        <f t="shared" si="13"/>
        <v/>
      </c>
      <c r="H187" s="4"/>
      <c r="I187" s="21" t="str">
        <f t="shared" si="16"/>
        <v/>
      </c>
      <c r="J187" s="22" t="str">
        <f t="shared" si="14"/>
        <v/>
      </c>
      <c r="K187" s="24" t="e">
        <f t="shared" si="15"/>
        <v>#VALUE!</v>
      </c>
    </row>
    <row r="188" spans="1:11" x14ac:dyDescent="0.2">
      <c r="A188" s="16"/>
      <c r="C188" s="2"/>
      <c r="D188" s="2"/>
      <c r="E188" s="12"/>
      <c r="F188" s="2"/>
      <c r="G188" s="3" t="str">
        <f t="shared" si="13"/>
        <v/>
      </c>
      <c r="H188" s="4"/>
      <c r="I188" s="21" t="str">
        <f t="shared" ref="I188:I213" si="17">IF(AND(C188="",D188="",E188="",F188="",G188="",H189=""),"",IF(AND(F188="Part Qualified",H189=""),"?",IF(OR(C188="",D188="",E188="",F188="",AND(G188="",F188="Fully Qualified"),G188="Please select Accredited body",AND(F188="Fully Qualified",G188="Not required if part qualified")),"X",IF(AND(F188="Fully Qualified",H189&lt;&gt;""),"X",IF(AND(F188="Part Qualified",NOT(OR(G188="",G188="Not required if part qualified"))),"X","o")))))</f>
        <v/>
      </c>
      <c r="J188" s="22" t="str">
        <f t="shared" si="14"/>
        <v/>
      </c>
      <c r="K188" s="24" t="e">
        <f t="shared" si="15"/>
        <v>#VALUE!</v>
      </c>
    </row>
    <row r="189" spans="1:11" x14ac:dyDescent="0.2">
      <c r="A189" s="16"/>
      <c r="C189" s="2"/>
      <c r="D189" s="2"/>
      <c r="E189" s="12"/>
      <c r="F189" s="2"/>
      <c r="G189" s="3" t="str">
        <f t="shared" si="13"/>
        <v/>
      </c>
      <c r="H189" s="4"/>
      <c r="I189" s="21" t="str">
        <f t="shared" si="17"/>
        <v/>
      </c>
      <c r="J189" s="22" t="str">
        <f t="shared" si="14"/>
        <v/>
      </c>
      <c r="K189" s="24" t="e">
        <f t="shared" si="15"/>
        <v>#VALUE!</v>
      </c>
    </row>
    <row r="190" spans="1:11" x14ac:dyDescent="0.2">
      <c r="A190" s="16"/>
      <c r="C190" s="2"/>
      <c r="D190" s="2"/>
      <c r="E190" s="12"/>
      <c r="F190" s="2"/>
      <c r="G190" s="3" t="str">
        <f t="shared" si="13"/>
        <v/>
      </c>
      <c r="H190" s="4"/>
      <c r="I190" s="21" t="str">
        <f t="shared" si="17"/>
        <v/>
      </c>
      <c r="J190" s="22" t="str">
        <f t="shared" si="14"/>
        <v/>
      </c>
      <c r="K190" s="24" t="e">
        <f t="shared" si="15"/>
        <v>#VALUE!</v>
      </c>
    </row>
    <row r="191" spans="1:11" x14ac:dyDescent="0.2">
      <c r="A191" s="16"/>
      <c r="C191" s="2"/>
      <c r="D191" s="2"/>
      <c r="E191" s="12"/>
      <c r="F191" s="2"/>
      <c r="G191" s="3" t="str">
        <f t="shared" si="13"/>
        <v/>
      </c>
      <c r="H191" s="4"/>
      <c r="I191" s="21" t="str">
        <f t="shared" si="17"/>
        <v/>
      </c>
      <c r="J191" s="22" t="str">
        <f t="shared" si="14"/>
        <v/>
      </c>
      <c r="K191" s="24" t="e">
        <f t="shared" si="15"/>
        <v>#VALUE!</v>
      </c>
    </row>
    <row r="192" spans="1:11" x14ac:dyDescent="0.2">
      <c r="A192" s="16"/>
      <c r="C192" s="2"/>
      <c r="D192" s="2"/>
      <c r="E192" s="12"/>
      <c r="F192" s="2"/>
      <c r="G192" s="3" t="str">
        <f t="shared" si="13"/>
        <v/>
      </c>
      <c r="H192" s="4"/>
      <c r="I192" s="21" t="str">
        <f t="shared" si="17"/>
        <v/>
      </c>
      <c r="J192" s="22" t="str">
        <f t="shared" si="14"/>
        <v/>
      </c>
      <c r="K192" s="24" t="e">
        <f t="shared" si="15"/>
        <v>#VALUE!</v>
      </c>
    </row>
    <row r="193" spans="1:11" x14ac:dyDescent="0.2">
      <c r="A193" s="16"/>
      <c r="C193" s="2"/>
      <c r="D193" s="2"/>
      <c r="E193" s="12"/>
      <c r="F193" s="2"/>
      <c r="G193" s="3" t="str">
        <f t="shared" si="13"/>
        <v/>
      </c>
      <c r="H193" s="4"/>
      <c r="I193" s="21" t="str">
        <f t="shared" si="17"/>
        <v/>
      </c>
      <c r="J193" s="22" t="str">
        <f t="shared" si="14"/>
        <v/>
      </c>
      <c r="K193" s="24" t="e">
        <f t="shared" si="15"/>
        <v>#VALUE!</v>
      </c>
    </row>
    <row r="194" spans="1:11" x14ac:dyDescent="0.2">
      <c r="A194" s="16"/>
      <c r="C194" s="2"/>
      <c r="D194" s="2"/>
      <c r="E194" s="12"/>
      <c r="F194" s="2"/>
      <c r="G194" s="3" t="str">
        <f t="shared" si="13"/>
        <v/>
      </c>
      <c r="H194" s="4"/>
      <c r="I194" s="21" t="str">
        <f t="shared" si="17"/>
        <v/>
      </c>
      <c r="J194" s="22" t="str">
        <f t="shared" si="14"/>
        <v/>
      </c>
      <c r="K194" s="24" t="e">
        <f t="shared" si="15"/>
        <v>#VALUE!</v>
      </c>
    </row>
    <row r="195" spans="1:11" x14ac:dyDescent="0.2">
      <c r="A195" s="16"/>
      <c r="C195" s="2"/>
      <c r="D195" s="2"/>
      <c r="E195" s="12"/>
      <c r="F195" s="2"/>
      <c r="G195" s="3" t="str">
        <f t="shared" si="13"/>
        <v/>
      </c>
      <c r="H195" s="4"/>
      <c r="I195" s="21" t="str">
        <f t="shared" si="17"/>
        <v/>
      </c>
      <c r="J195" s="22" t="str">
        <f t="shared" si="14"/>
        <v/>
      </c>
      <c r="K195" s="24" t="e">
        <f t="shared" si="15"/>
        <v>#VALUE!</v>
      </c>
    </row>
    <row r="196" spans="1:11" x14ac:dyDescent="0.2">
      <c r="A196" s="16"/>
      <c r="C196" s="2"/>
      <c r="D196" s="2"/>
      <c r="E196" s="12"/>
      <c r="F196" s="2"/>
      <c r="G196" s="3" t="str">
        <f t="shared" si="13"/>
        <v/>
      </c>
      <c r="H196" s="4"/>
      <c r="I196" s="21" t="str">
        <f t="shared" si="17"/>
        <v/>
      </c>
      <c r="J196" s="22" t="str">
        <f t="shared" si="14"/>
        <v/>
      </c>
      <c r="K196" s="24" t="e">
        <f t="shared" si="15"/>
        <v>#VALUE!</v>
      </c>
    </row>
    <row r="197" spans="1:11" x14ac:dyDescent="0.2">
      <c r="A197" s="16"/>
      <c r="C197" s="2"/>
      <c r="D197" s="2"/>
      <c r="E197" s="12"/>
      <c r="F197" s="2"/>
      <c r="G197" s="3" t="str">
        <f t="shared" si="13"/>
        <v/>
      </c>
      <c r="H197" s="4"/>
      <c r="I197" s="21" t="str">
        <f t="shared" si="17"/>
        <v/>
      </c>
      <c r="J197" s="22" t="str">
        <f t="shared" si="14"/>
        <v/>
      </c>
      <c r="K197" s="24" t="e">
        <f t="shared" si="15"/>
        <v>#VALUE!</v>
      </c>
    </row>
    <row r="198" spans="1:11" x14ac:dyDescent="0.2">
      <c r="A198" s="16"/>
      <c r="C198" s="2"/>
      <c r="D198" s="2"/>
      <c r="E198" s="12"/>
      <c r="F198" s="2"/>
      <c r="G198" s="3" t="str">
        <f t="shared" si="13"/>
        <v/>
      </c>
      <c r="H198" s="4"/>
      <c r="I198" s="21" t="str">
        <f t="shared" si="17"/>
        <v/>
      </c>
      <c r="J198" s="22" t="str">
        <f t="shared" si="14"/>
        <v/>
      </c>
      <c r="K198" s="24" t="e">
        <f t="shared" si="15"/>
        <v>#VALUE!</v>
      </c>
    </row>
    <row r="199" spans="1:11" x14ac:dyDescent="0.2">
      <c r="A199" s="16"/>
      <c r="C199" s="2"/>
      <c r="D199" s="2"/>
      <c r="E199" s="12"/>
      <c r="F199" s="2"/>
      <c r="G199" s="3" t="str">
        <f t="shared" si="13"/>
        <v/>
      </c>
      <c r="H199" s="4"/>
      <c r="I199" s="21" t="str">
        <f t="shared" si="17"/>
        <v/>
      </c>
      <c r="J199" s="22" t="str">
        <f t="shared" si="14"/>
        <v/>
      </c>
      <c r="K199" s="24" t="e">
        <f t="shared" si="15"/>
        <v>#VALUE!</v>
      </c>
    </row>
    <row r="200" spans="1:11" x14ac:dyDescent="0.2">
      <c r="A200" s="16"/>
      <c r="C200" s="2"/>
      <c r="D200" s="2"/>
      <c r="E200" s="12"/>
      <c r="F200" s="2"/>
      <c r="G200" s="3" t="str">
        <f t="shared" si="13"/>
        <v/>
      </c>
      <c r="H200" s="4"/>
      <c r="I200" s="21" t="str">
        <f t="shared" si="17"/>
        <v/>
      </c>
      <c r="J200" s="22" t="str">
        <f t="shared" si="14"/>
        <v/>
      </c>
      <c r="K200" s="24" t="e">
        <f t="shared" si="15"/>
        <v>#VALUE!</v>
      </c>
    </row>
    <row r="201" spans="1:11" x14ac:dyDescent="0.2">
      <c r="A201" s="16"/>
      <c r="C201" s="2"/>
      <c r="D201" s="2"/>
      <c r="E201" s="12"/>
      <c r="F201" s="2"/>
      <c r="G201" s="3" t="str">
        <f t="shared" si="13"/>
        <v/>
      </c>
      <c r="H201" s="4"/>
      <c r="I201" s="21" t="str">
        <f t="shared" si="17"/>
        <v/>
      </c>
      <c r="J201" s="22" t="str">
        <f t="shared" si="14"/>
        <v/>
      </c>
      <c r="K201" s="24" t="e">
        <f t="shared" si="15"/>
        <v>#VALUE!</v>
      </c>
    </row>
    <row r="202" spans="1:11" x14ac:dyDescent="0.2">
      <c r="A202" s="16"/>
      <c r="C202" s="2"/>
      <c r="D202" s="2"/>
      <c r="E202" s="12"/>
      <c r="F202" s="2"/>
      <c r="G202" s="3" t="str">
        <f t="shared" si="13"/>
        <v/>
      </c>
      <c r="H202" s="4"/>
      <c r="I202" s="21" t="str">
        <f t="shared" si="17"/>
        <v/>
      </c>
      <c r="J202" s="22" t="str">
        <f t="shared" si="14"/>
        <v/>
      </c>
      <c r="K202" s="24" t="e">
        <f t="shared" si="15"/>
        <v>#VALUE!</v>
      </c>
    </row>
    <row r="203" spans="1:11" x14ac:dyDescent="0.2">
      <c r="A203" s="16"/>
      <c r="C203" s="2"/>
      <c r="D203" s="2"/>
      <c r="E203" s="12"/>
      <c r="F203" s="2"/>
      <c r="G203" s="3" t="str">
        <f t="shared" si="13"/>
        <v/>
      </c>
      <c r="H203" s="4"/>
      <c r="I203" s="21" t="str">
        <f t="shared" si="17"/>
        <v/>
      </c>
      <c r="J203" s="22" t="str">
        <f t="shared" si="14"/>
        <v/>
      </c>
      <c r="K203" s="24" t="e">
        <f t="shared" si="15"/>
        <v>#VALUE!</v>
      </c>
    </row>
    <row r="204" spans="1:11" x14ac:dyDescent="0.2">
      <c r="A204" s="16"/>
      <c r="C204" s="2"/>
      <c r="D204" s="2"/>
      <c r="E204" s="12"/>
      <c r="F204" s="2"/>
      <c r="G204" s="3" t="str">
        <f t="shared" si="13"/>
        <v/>
      </c>
      <c r="H204" s="4"/>
      <c r="I204" s="21" t="str">
        <f t="shared" si="17"/>
        <v/>
      </c>
      <c r="J204" s="22" t="str">
        <f t="shared" si="14"/>
        <v/>
      </c>
      <c r="K204" s="24" t="e">
        <f t="shared" si="15"/>
        <v>#VALUE!</v>
      </c>
    </row>
    <row r="205" spans="1:11" x14ac:dyDescent="0.2">
      <c r="A205" s="16"/>
      <c r="C205" s="2"/>
      <c r="D205" s="2"/>
      <c r="E205" s="12"/>
      <c r="F205" s="2"/>
      <c r="G205" s="3" t="str">
        <f t="shared" si="13"/>
        <v/>
      </c>
      <c r="H205" s="4"/>
      <c r="I205" s="21" t="str">
        <f t="shared" si="17"/>
        <v/>
      </c>
      <c r="J205" s="22" t="str">
        <f t="shared" si="14"/>
        <v/>
      </c>
      <c r="K205" s="24" t="e">
        <f t="shared" si="15"/>
        <v>#VALUE!</v>
      </c>
    </row>
    <row r="206" spans="1:11" x14ac:dyDescent="0.2">
      <c r="A206" s="16"/>
      <c r="C206" s="2"/>
      <c r="D206" s="2"/>
      <c r="E206" s="12"/>
      <c r="F206" s="2"/>
      <c r="G206" s="3" t="str">
        <f t="shared" si="13"/>
        <v/>
      </c>
      <c r="H206" s="4"/>
      <c r="I206" s="21" t="str">
        <f t="shared" si="17"/>
        <v/>
      </c>
      <c r="J206" s="22" t="str">
        <f t="shared" si="14"/>
        <v/>
      </c>
      <c r="K206" s="24" t="e">
        <f t="shared" si="15"/>
        <v>#VALUE!</v>
      </c>
    </row>
    <row r="207" spans="1:11" x14ac:dyDescent="0.2">
      <c r="A207" s="16"/>
      <c r="C207" s="2"/>
      <c r="D207" s="2"/>
      <c r="E207" s="12"/>
      <c r="F207" s="2"/>
      <c r="G207" s="3" t="str">
        <f t="shared" ref="G207:G213" si="18">IF(F207="Part Qualified","Not required if part qualified",IF(F207="Fully Qualified","Please select Accredited Body",""))</f>
        <v/>
      </c>
      <c r="H207" s="4"/>
      <c r="I207" s="21" t="str">
        <f t="shared" si="17"/>
        <v/>
      </c>
      <c r="J207" s="22" t="str">
        <f t="shared" ref="J207:J213" si="19">IF(I207="?","Please enter an activity date if part qualified","")</f>
        <v/>
      </c>
      <c r="K207" s="24" t="e">
        <f t="shared" ref="K207:K213" si="20">AND(LEN(E207)=8,OR(AND(CODE(LEFT(E207,1))&gt;=65,CODE(LEFT(E207,1))&lt;=90),AND(CODE(LEFT(E207,1))&gt;=97,CODE(LEFT(E207,1))&lt;=122)),OR(AND(CODE(MID(E207,2,1))&gt;=65,CODE(MID(E207,2,1))&lt;=90),AND(CODE(MID(E207,2,1))&gt;=97,CODE(MID(E207,2,1))&lt;=122)),OR(AND(CODE(MID(E207,3,1))&gt;=65,CODE(MID(E207,3,1))&lt;=90),AND(CODE(MID(E207,3,1))&gt;=97,CODE(MID(E207,3,1))&lt;=122)),ISNUMBER(VALUE(RIGHT(E207,5))))</f>
        <v>#VALUE!</v>
      </c>
    </row>
    <row r="208" spans="1:11" x14ac:dyDescent="0.2">
      <c r="A208" s="16"/>
      <c r="C208" s="2"/>
      <c r="D208" s="2"/>
      <c r="E208" s="12"/>
      <c r="F208" s="2"/>
      <c r="G208" s="3" t="str">
        <f t="shared" si="18"/>
        <v/>
      </c>
      <c r="H208" s="4"/>
      <c r="I208" s="21" t="str">
        <f t="shared" si="17"/>
        <v/>
      </c>
      <c r="J208" s="22" t="str">
        <f t="shared" si="19"/>
        <v/>
      </c>
      <c r="K208" s="24" t="e">
        <f t="shared" si="20"/>
        <v>#VALUE!</v>
      </c>
    </row>
    <row r="209" spans="1:11" x14ac:dyDescent="0.2">
      <c r="A209" s="16"/>
      <c r="C209" s="2"/>
      <c r="D209" s="2"/>
      <c r="E209" s="12"/>
      <c r="F209" s="2"/>
      <c r="G209" s="3" t="str">
        <f t="shared" si="18"/>
        <v/>
      </c>
      <c r="H209" s="4"/>
      <c r="I209" s="21" t="str">
        <f t="shared" si="17"/>
        <v/>
      </c>
      <c r="J209" s="22" t="str">
        <f t="shared" si="19"/>
        <v/>
      </c>
      <c r="K209" s="24" t="e">
        <f t="shared" si="20"/>
        <v>#VALUE!</v>
      </c>
    </row>
    <row r="210" spans="1:11" x14ac:dyDescent="0.2">
      <c r="A210" s="16"/>
      <c r="C210" s="2"/>
      <c r="D210" s="2"/>
      <c r="E210" s="12"/>
      <c r="F210" s="2"/>
      <c r="G210" s="3" t="str">
        <f t="shared" si="18"/>
        <v/>
      </c>
      <c r="H210" s="4"/>
      <c r="I210" s="21" t="str">
        <f t="shared" si="17"/>
        <v/>
      </c>
      <c r="J210" s="22" t="str">
        <f t="shared" si="19"/>
        <v/>
      </c>
      <c r="K210" s="24" t="e">
        <f t="shared" si="20"/>
        <v>#VALUE!</v>
      </c>
    </row>
    <row r="211" spans="1:11" x14ac:dyDescent="0.2">
      <c r="A211" s="16"/>
      <c r="C211" s="2"/>
      <c r="D211" s="2"/>
      <c r="E211" s="12"/>
      <c r="F211" s="2"/>
      <c r="G211" s="3" t="str">
        <f t="shared" si="18"/>
        <v/>
      </c>
      <c r="H211" s="4"/>
      <c r="I211" s="21" t="str">
        <f t="shared" si="17"/>
        <v/>
      </c>
      <c r="J211" s="22" t="str">
        <f t="shared" si="19"/>
        <v/>
      </c>
      <c r="K211" s="24" t="e">
        <f t="shared" si="20"/>
        <v>#VALUE!</v>
      </c>
    </row>
    <row r="212" spans="1:11" x14ac:dyDescent="0.2">
      <c r="A212" s="16"/>
      <c r="C212" s="2"/>
      <c r="D212" s="2"/>
      <c r="E212" s="12"/>
      <c r="F212" s="2"/>
      <c r="G212" s="3" t="str">
        <f t="shared" si="18"/>
        <v/>
      </c>
      <c r="H212" s="4"/>
      <c r="I212" s="21" t="str">
        <f t="shared" si="17"/>
        <v/>
      </c>
      <c r="J212" s="22" t="str">
        <f t="shared" si="19"/>
        <v/>
      </c>
      <c r="K212" s="24" t="e">
        <f t="shared" si="20"/>
        <v>#VALUE!</v>
      </c>
    </row>
    <row r="213" spans="1:11" x14ac:dyDescent="0.2">
      <c r="A213" s="16"/>
      <c r="C213" s="2"/>
      <c r="D213" s="2"/>
      <c r="E213" s="12"/>
      <c r="F213" s="2"/>
      <c r="G213" s="3" t="str">
        <f t="shared" si="18"/>
        <v/>
      </c>
      <c r="H213" s="4"/>
      <c r="I213" s="21" t="str">
        <f t="shared" si="17"/>
        <v/>
      </c>
      <c r="J213" s="22" t="str">
        <f t="shared" si="19"/>
        <v/>
      </c>
      <c r="K213" s="24" t="e">
        <f t="shared" si="20"/>
        <v>#VALUE!</v>
      </c>
    </row>
    <row r="214" spans="1:11" x14ac:dyDescent="0.2">
      <c r="A214" s="16"/>
      <c r="H214" s="4"/>
    </row>
    <row r="215" spans="1:11" x14ac:dyDescent="0.2">
      <c r="A215" s="16"/>
      <c r="B215" s="16"/>
      <c r="C215" s="16"/>
      <c r="D215" s="16"/>
      <c r="E215" s="16"/>
      <c r="F215" s="16"/>
      <c r="G215" s="16"/>
      <c r="I215" s="16"/>
    </row>
    <row r="216" spans="1:11" x14ac:dyDescent="0.2">
      <c r="H216" s="16"/>
    </row>
  </sheetData>
  <sheetProtection selectLockedCells="1"/>
  <customSheetViews>
    <customSheetView guid="{B7D1DB0F-FDE9-4035-AEA2-E634DEC9DEE4}" showGridLines="0" showRowCol="0" showRuler="0">
      <selection activeCell="A8" sqref="A8:B9"/>
    </customSheetView>
  </customSheetViews>
  <mergeCells count="6">
    <mergeCell ref="F5:I6"/>
    <mergeCell ref="F4:I4"/>
    <mergeCell ref="F8:I8"/>
    <mergeCell ref="F11:I11"/>
    <mergeCell ref="F10:I10"/>
    <mergeCell ref="F7:I7"/>
  </mergeCells>
  <phoneticPr fontId="7" type="noConversion"/>
  <conditionalFormatting sqref="F5">
    <cfRule type="cellIs" dxfId="8" priority="7" stopIfTrue="1" operator="equal">
      <formula>"VALID - Ready to submit                                                        (Any pasted text will not be validated)"</formula>
    </cfRule>
    <cfRule type="cellIs" dxfId="7" priority="8" stopIfTrue="1" operator="equal">
      <formula>"InValid - not ready to submit"</formula>
    </cfRule>
  </conditionalFormatting>
  <conditionalFormatting sqref="G16:G213">
    <cfRule type="cellIs" dxfId="6" priority="9" stopIfTrue="1" operator="equal">
      <formula>"Not required if part qualified"</formula>
    </cfRule>
  </conditionalFormatting>
  <conditionalFormatting sqref="I14:I213">
    <cfRule type="cellIs" dxfId="5" priority="3" stopIfTrue="1" operator="equal">
      <formula>"o"</formula>
    </cfRule>
    <cfRule type="cellIs" dxfId="4" priority="10" stopIfTrue="1" operator="equal">
      <formula>"?"</formula>
    </cfRule>
  </conditionalFormatting>
  <conditionalFormatting sqref="G16:G213">
    <cfRule type="cellIs" dxfId="3" priority="6" stopIfTrue="1" operator="equal">
      <formula>"Please select Accredited Body"</formula>
    </cfRule>
  </conditionalFormatting>
  <conditionalFormatting sqref="I14:I213">
    <cfRule type="cellIs" dxfId="2" priority="4" stopIfTrue="1" operator="equal">
      <formula>"X"</formula>
    </cfRule>
  </conditionalFormatting>
  <conditionalFormatting sqref="G14:G15">
    <cfRule type="cellIs" dxfId="1" priority="1" stopIfTrue="1" operator="equal">
      <formula>"Please select Accredited Body"</formula>
    </cfRule>
  </conditionalFormatting>
  <conditionalFormatting sqref="G14:G15">
    <cfRule type="cellIs" dxfId="0" priority="2" stopIfTrue="1" operator="equal">
      <formula>"Not required if part qualified"</formula>
    </cfRule>
  </conditionalFormatting>
  <dataValidations count="9">
    <dataValidation type="textLength" allowBlank="1" showInputMessage="1" showErrorMessage="1" errorTitle="Maximum Characters" error="Please limit this field to 100 characters" sqref="C14:D213 D4 D6:D7 D9">
      <formula1>0</formula1>
      <formula2>100</formula2>
    </dataValidation>
    <dataValidation type="custom" operator="lessThanOrEqual" allowBlank="1" showInputMessage="1" showErrorMessage="1" errorTitle="FRN incorrect" error="FRN should be a non-decimal numeric and no more than 6 digits" sqref="D5">
      <formula1>AND(LEN(D5)=6,ISNUMBER(VALUE(D5)),ISERR(FIND(".",D5)),ISERR(FIND(",",D5)))</formula1>
    </dataValidation>
    <dataValidation type="custom" allowBlank="1" showInputMessage="1" showErrorMessage="1" errorTitle="Email Address" error="Email address must be the appropriate length and format i.e. name@company.com" sqref="D10">
      <formula1>AND(LEN(D10)&lt;101,FIND("@",D10),FIND(".",D10))</formula1>
    </dataValidation>
    <dataValidation type="custom" allowBlank="1" showInputMessage="1" showErrorMessage="1" errorTitle="Telephone Number Invalid" error="Please limit your telephone number to 30 digits excluding spaces and symbols" sqref="D11">
      <formula1>AND(LEN(D11)&lt;31,ISNUMBER(VALUE(D11)),ISERR(FIND(".",D11)),ISERR(FIND(",",D11)))</formula1>
    </dataValidation>
    <dataValidation type="custom" allowBlank="1" showInputMessage="1" showErrorMessage="1" errorTitle="Incorrect IRN Format" error="The RIA IRN must be alphanumeric and in this format – AAA00000._x000a_Please use either the Enter or Tab key on your keyboard to proceed_x000a_(please do not use the mouse to click away from this cell)._x000a_" sqref="D8">
      <formula1>IF(K8,"True")</formula1>
    </dataValidation>
    <dataValidation type="list" allowBlank="1" showInputMessage="1" showErrorMessage="1" errorTitle="Accredited Body" error="Please select an Accredited Body from the drop down list" sqref="G14:G213">
      <formula1>"Please select Accredited Body,CFA,CISI,CIOBS,CII,ICAEW,IFP,IFS,PMI,Not required if part qualified"</formula1>
    </dataValidation>
    <dataValidation type="list" allowBlank="1" showInputMessage="1" showErrorMessage="1" errorTitle="Qualification Status" error="Please select a qualification form the drop down list" sqref="F14:F213">
      <formula1>"Fully Qualified,Part Qualified"</formula1>
    </dataValidation>
    <dataValidation type="custom" allowBlank="1" showInputMessage="1" showErrorMessage="1" errorTitle="Incorrect IRN Format" error="The RIA IRN must be alphanumeric and in this format – AAA00000._x000a_Please use either the Enter or Tab key on your keyboard to proceed_x000a_(please do not use the mouse to click away from this cell)." sqref="E14:E213">
      <formula1>IF(K14,"True")</formula1>
    </dataValidation>
    <dataValidation type="date" allowBlank="1" showInputMessage="1" showErrorMessage="1" errorTitle="Invalid Date" error="Please enter a valid date format and/ or the date cannot be in the future" sqref="H14:H214">
      <formula1>18264</formula1>
      <formula2>TODAY()</formula2>
    </dataValidation>
  </dataValidations>
  <hyperlinks>
    <hyperlink ref="F8" r:id="rId1"/>
    <hyperlink ref="F8:I8" r:id="rId2" display="RDRPSData@fsa.gov.uk"/>
    <hyperlink ref="F11:I11" r:id="rId3" display="RDR website"/>
    <hyperlink ref="D10" r:id="rId4"/>
  </hyperlinks>
  <pageMargins left="0.74803149606299213" right="0.74803149606299213" top="0.98425196850393704" bottom="0.98425196850393704" header="0.51181102362204722" footer="0.51181102362204722"/>
  <pageSetup paperSize="9" scale="90" fitToHeight="3" orientation="landscape" horizontalDpi="4294967295" verticalDpi="4294967295" r:id="rId5"/>
  <headerFooter alignWithMargins="0"/>
  <ignoredErrors>
    <ignoredError sqref="G17:G23 G27:G213 G24:G26" unlockedFormula="1"/>
    <ignoredError sqref="E8" formula="1"/>
    <ignoredError sqref="K14:K213 K8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Professional Standards Data</vt:lpstr>
      <vt:lpstr>CompletingOnBehalfOf</vt:lpstr>
      <vt:lpstr>'Professional Standards Data'!Print_Area</vt:lpstr>
      <vt:lpstr>'Professional Standards Data'!Print_Titles</vt:lpstr>
      <vt:lpstr>submitterData</vt:lpstr>
      <vt:lpstr>Testcell</vt:lpstr>
    </vt:vector>
  </TitlesOfParts>
  <Company>Financial Services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apaliczka</dc:creator>
  <cp:lastModifiedBy>Mohammed Shahed</cp:lastModifiedBy>
  <cp:lastPrinted>2012-12-04T09:35:02Z</cp:lastPrinted>
  <dcterms:created xsi:type="dcterms:W3CDTF">2012-11-13T18:29:41Z</dcterms:created>
  <dcterms:modified xsi:type="dcterms:W3CDTF">2013-04-25T08:47:44Z</dcterms:modified>
</cp:coreProperties>
</file>