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240" yWindow="390" windowWidth="12120" windowHeight="7935"/>
  </bookViews>
  <sheets>
    <sheet name="Professional Standards Data" sheetId="1" r:id="rId1"/>
  </sheets>
  <externalReferences>
    <externalReference r:id="rId2"/>
  </externalReferences>
  <definedNames>
    <definedName name="eleMents">'Professional Standards Data'!$K$5:$K$9</definedName>
    <definedName name="IsAnnual">'[1]Admin - Custom Lists'!$B$14</definedName>
    <definedName name="IsEventDriven">'[1]Admin - Custom Lists'!$B$16</definedName>
    <definedName name="IsMonthly">'[1]Admin - Custom Lists'!$B$15</definedName>
    <definedName name="riaData">'Professional Standards Data'!$C$13:$D$15</definedName>
    <definedName name="Rule3Fail">'[1]Admin-Rules'!$E$3</definedName>
    <definedName name="Rule3Help">'[1]Rule Help'!$E$5</definedName>
    <definedName name="SpreadsheetValid">'[1]Admin-Control'!$B$3</definedName>
    <definedName name="submitterData">'Professional Standards Data'!$C$4:$D$11</definedName>
    <definedName name="Testcell">'Professional Standards Data'!$A$1</definedName>
    <definedName name="YNopt">'Professional Standards Data'!$K$1:$K$2</definedName>
  </definedNames>
  <calcPr calcId="145621"/>
  <customWorkbookViews>
    <customWorkbookView name="APView" guid="{B7D1DB0F-FDE9-4035-AEA2-E634DEC9DEE4}" includePrintSettings="0" includeHiddenRowCol="0" maximized="1" showSheetTabs="0" windowWidth="1020" windowHeight="713" activeSheetId="5" showFormulaBar="0" showStatusbar="0" showComments="commIndAndComment"/>
  </customWorkbookViews>
</workbook>
</file>

<file path=xl/calcChain.xml><?xml version="1.0" encoding="utf-8"?>
<calcChain xmlns="http://schemas.openxmlformats.org/spreadsheetml/2006/main">
  <c r="E20" i="1" l="1"/>
  <c r="K11" i="1" l="1"/>
  <c r="K12" i="1" l="1"/>
  <c r="H18" i="1" l="1"/>
  <c r="F5" i="1" l="1"/>
  <c r="E18" i="1"/>
  <c r="E19" i="1" l="1"/>
  <c r="E15" i="1" l="1"/>
  <c r="E14" i="1"/>
  <c r="E13" i="1"/>
  <c r="E4" i="1"/>
  <c r="E8" i="1" l="1"/>
  <c r="E5" i="1"/>
  <c r="E6" i="1" l="1"/>
  <c r="E7" i="1"/>
  <c r="E9" i="1"/>
  <c r="E10" i="1"/>
  <c r="E11" i="1"/>
</calcChain>
</file>

<file path=xl/sharedStrings.xml><?xml version="1.0" encoding="utf-8"?>
<sst xmlns="http://schemas.openxmlformats.org/spreadsheetml/2006/main" count="48" uniqueCount="44">
  <si>
    <t>Firm Name</t>
  </si>
  <si>
    <t>Firm FRN</t>
  </si>
  <si>
    <t>Submitter Forename</t>
  </si>
  <si>
    <t>Submitter Surname</t>
  </si>
  <si>
    <t>Submitter IRN</t>
  </si>
  <si>
    <t>Submitter Position</t>
  </si>
  <si>
    <t>Submitter Email</t>
  </si>
  <si>
    <t>Validation</t>
  </si>
  <si>
    <t>RIA Forename</t>
  </si>
  <si>
    <t>RIA Surname</t>
  </si>
  <si>
    <t>RIA IRN</t>
  </si>
  <si>
    <t>Telephone Number</t>
  </si>
  <si>
    <t>Form must be submitted to the following email address after indicator above is green</t>
  </si>
  <si>
    <t>Complaint Number</t>
  </si>
  <si>
    <t>Y</t>
  </si>
  <si>
    <t>B</t>
  </si>
  <si>
    <t>Advising, selling and arranging</t>
  </si>
  <si>
    <t>Terms and disputed sums/charges</t>
  </si>
  <si>
    <t>General admin/customer service</t>
  </si>
  <si>
    <t>Arrears related</t>
  </si>
  <si>
    <t>Other</t>
  </si>
  <si>
    <t>A</t>
  </si>
  <si>
    <t>C</t>
  </si>
  <si>
    <t>D</t>
  </si>
  <si>
    <t>E</t>
  </si>
  <si>
    <t>Subject of Complaint</t>
  </si>
  <si>
    <t>Subject Code</t>
  </si>
  <si>
    <t>Redress paid exceeds £50,000</t>
  </si>
  <si>
    <t>Date Upheld</t>
  </si>
  <si>
    <t>For further information please visit:</t>
  </si>
  <si>
    <t>RDR website</t>
  </si>
  <si>
    <t>Form G: Retail Investment Adviser Complaints Notifications Form</t>
  </si>
  <si>
    <t>Please note, pasting into the form may cause validation errors and you may have to resubmit your data</t>
  </si>
  <si>
    <t>Version 1.0</t>
  </si>
  <si>
    <t>Paul</t>
  </si>
  <si>
    <t>Smith</t>
  </si>
  <si>
    <t xml:space="preserve">Compliance </t>
  </si>
  <si>
    <t>01120152436</t>
  </si>
  <si>
    <t>Joe</t>
  </si>
  <si>
    <t>Edwards</t>
  </si>
  <si>
    <t>JXE11111</t>
  </si>
  <si>
    <t>paul.smith@invllp.com</t>
  </si>
  <si>
    <t>RDRFormG@fca.org.uk</t>
  </si>
  <si>
    <t>Investment Experts LLP</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</si>
</sst>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10"/>
      <name val="Arial"/>
      <family val="2"/>
    </font>
    <font>
      <sz val="9"/>
      <color indexed="23"/>
      <name val="Arial"/>
      <family val="2"/>
    </font>
    <font>
      <sz val="11"/>
      <name val="Times New Roman"/>
      <family val="1"/>
    </font>
    <font>
      <u/>
      <sz val="10"/>
      <color indexed="12"/>
      <name val="Arial"/>
      <family val="2"/>
    </font>
    <font>
      <b/>
      <sz val="10"/>
      <name val="Arial"/>
      <family val="2"/>
    </font>
    <font>
      <sz val="8"/>
      <name val="Arial"/>
      <family val="2"/>
    </font>
    <font>
      <b/>
      <sz val="10"/>
      <color indexed="9"/>
      <name val="Arial"/>
      <family val="2"/>
    </font>
    <font>
      <i/>
      <sz val="9"/>
      <color rgb="FFFF0000"/>
      <name val="Arial"/>
      <family val="2"/>
    </font>
    <font>
      <b/>
      <sz val="10"/>
      <color theme="0"/>
      <name val="Arial"/>
      <family val="2"/>
    </font>
    <font>
      <sz val="18"/>
      <color indexed="9"/>
      <name val="Arial"/>
      <family val="2"/>
    </font>
    <font>
      <i/>
      <sz val="8"/>
      <color rgb="FFFF0000"/>
      <name val="Arial"/>
      <family val="2"/>
    </font>
    <font>
      <i/>
      <sz val="9"/>
      <color theme="0" tint="-0.499984740745262"/>
      <name val="Arial"/>
      <family val="2"/>
    </font>
    <font>
      <u/>
      <sz val="10"/>
      <name val="Arial"/>
      <family val="2"/>
    </font>
    <font>
      <sz val="11"/>
      <color rgb="FFFF0000"/>
      <name val="Calibri"/>
      <family val="2"/>
    </font>
    <font>
      <sz val="10"/>
      <color theme="0"/>
      <name val="Arial"/>
      <family val="2"/>
    </font>
    <font>
      <u/>
      <sz val="10"/>
      <color theme="0"/>
      <name val="Arial"/>
      <family val="2"/>
    </font>
    <font>
      <b/>
      <sz val="9"/>
      <name val="Arial"/>
      <family val="2"/>
    </font>
  </fonts>
  <fills count="8">
    <fill>
      <patternFill patternType="none"/>
    </fill>
    <fill>
      <patternFill patternType="gray125"/>
    </fill>
    <fill>
      <patternFill patternType="solid">
        <fgColor indexed="55"/>
        <bgColor indexed="64"/>
      </patternFill>
    </fill>
    <fill>
      <patternFill patternType="solid">
        <fgColor indexed="10"/>
        <bgColor indexed="64"/>
      </patternFill>
    </fill>
    <fill>
      <patternFill patternType="solid">
        <fgColor theme="1" tint="0.499984740745262"/>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00B050"/>
        <bgColor indexed="64"/>
      </patternFill>
    </fill>
  </fills>
  <borders count="5">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4" fillId="0" borderId="0" applyNumberFormat="0" applyFill="0" applyBorder="0" applyAlignment="0" applyProtection="0">
      <alignment vertical="top"/>
      <protection locked="0"/>
    </xf>
    <xf numFmtId="0" fontId="3" fillId="0" borderId="0"/>
  </cellStyleXfs>
  <cellXfs count="43">
    <xf numFmtId="0" fontId="0" fillId="0" borderId="0" xfId="0"/>
    <xf numFmtId="0" fontId="0" fillId="2" borderId="0" xfId="0" applyFill="1" applyAlignment="1" applyProtection="1">
      <alignment wrapText="1"/>
    </xf>
    <xf numFmtId="14" fontId="0" fillId="0" borderId="1" xfId="0" applyNumberFormat="1" applyBorder="1" applyAlignment="1" applyProtection="1">
      <alignment wrapText="1"/>
      <protection locked="0"/>
    </xf>
    <xf numFmtId="0" fontId="9" fillId="4" borderId="2" xfId="0" applyFont="1" applyFill="1" applyBorder="1" applyAlignment="1" applyProtection="1">
      <alignment horizontal="center" wrapText="1"/>
    </xf>
    <xf numFmtId="0" fontId="2" fillId="0" borderId="0" xfId="2" applyFont="1" applyAlignment="1" applyProtection="1">
      <alignment horizontal="right"/>
    </xf>
    <xf numFmtId="0" fontId="10" fillId="2" borderId="0" xfId="0" applyFont="1" applyFill="1" applyAlignment="1" applyProtection="1">
      <alignment vertical="center"/>
    </xf>
    <xf numFmtId="0" fontId="9" fillId="4" borderId="3" xfId="0" applyFont="1" applyFill="1" applyBorder="1" applyAlignment="1" applyProtection="1">
      <alignment horizontal="right" wrapText="1"/>
    </xf>
    <xf numFmtId="0" fontId="0" fillId="0" borderId="0" xfId="0" applyProtection="1"/>
    <xf numFmtId="0" fontId="0" fillId="2" borderId="0" xfId="0" applyFill="1" applyProtection="1"/>
    <xf numFmtId="0" fontId="8" fillId="0" borderId="0" xfId="0" applyFont="1" applyProtection="1"/>
    <xf numFmtId="0" fontId="12" fillId="0" borderId="0" xfId="0" applyFont="1" applyProtection="1"/>
    <xf numFmtId="0" fontId="0" fillId="0" borderId="0" xfId="0" applyAlignment="1" applyProtection="1">
      <alignment horizontal="right"/>
    </xf>
    <xf numFmtId="0" fontId="7" fillId="0" borderId="1" xfId="0" applyFont="1" applyFill="1" applyBorder="1" applyAlignment="1" applyProtection="1">
      <alignment horizontal="center" wrapText="1"/>
    </xf>
    <xf numFmtId="0" fontId="11" fillId="0" borderId="0" xfId="0" applyFont="1" applyProtection="1"/>
    <xf numFmtId="49" fontId="1" fillId="0" borderId="1" xfId="0" applyNumberFormat="1" applyFont="1" applyBorder="1" applyAlignment="1" applyProtection="1">
      <alignment wrapText="1"/>
      <protection locked="0"/>
    </xf>
    <xf numFmtId="0" fontId="9" fillId="4" borderId="3" xfId="0" applyFont="1" applyFill="1" applyBorder="1" applyAlignment="1" applyProtection="1">
      <alignment horizontal="center" wrapText="1"/>
    </xf>
    <xf numFmtId="0" fontId="0" fillId="0" borderId="0" xfId="0" applyAlignment="1" applyProtection="1">
      <alignment horizontal="center"/>
    </xf>
    <xf numFmtId="0" fontId="1" fillId="0" borderId="0" xfId="0" applyFont="1" applyProtection="1"/>
    <xf numFmtId="0" fontId="1" fillId="0" borderId="1" xfId="0" applyFont="1" applyBorder="1" applyAlignment="1" applyProtection="1">
      <alignment horizontal="center" wrapText="1"/>
      <protection locked="0"/>
    </xf>
    <xf numFmtId="0" fontId="0" fillId="5" borderId="1" xfId="0" applyFill="1" applyBorder="1" applyAlignment="1" applyProtection="1">
      <alignment horizontal="center" wrapText="1"/>
    </xf>
    <xf numFmtId="0" fontId="1" fillId="0" borderId="4" xfId="0" applyFont="1" applyBorder="1" applyAlignment="1" applyProtection="1">
      <alignment wrapText="1"/>
      <protection locked="0"/>
    </xf>
    <xf numFmtId="0" fontId="0" fillId="0" borderId="4" xfId="0" applyBorder="1" applyAlignment="1" applyProtection="1">
      <alignment horizontal="left" wrapText="1"/>
      <protection locked="0"/>
    </xf>
    <xf numFmtId="49" fontId="1" fillId="0" borderId="0" xfId="0" applyNumberFormat="1" applyFont="1" applyBorder="1" applyAlignment="1" applyProtection="1">
      <alignment horizontal="left" wrapText="1"/>
    </xf>
    <xf numFmtId="0" fontId="1" fillId="0" borderId="0" xfId="0" applyFont="1" applyBorder="1" applyAlignment="1" applyProtection="1">
      <alignment horizontal="left" wrapText="1"/>
    </xf>
    <xf numFmtId="14" fontId="1" fillId="0" borderId="0" xfId="0" applyNumberFormat="1" applyFont="1" applyProtection="1"/>
    <xf numFmtId="49" fontId="13" fillId="0" borderId="0" xfId="1" applyNumberFormat="1" applyFont="1" applyAlignment="1" applyProtection="1">
      <alignment horizontal="center" vertical="top"/>
    </xf>
    <xf numFmtId="0" fontId="1" fillId="6" borderId="1" xfId="0" applyNumberFormat="1" applyFont="1" applyFill="1" applyBorder="1" applyAlignment="1" applyProtection="1">
      <alignment horizontal="center" wrapText="1"/>
    </xf>
    <xf numFmtId="0" fontId="14" fillId="0" borderId="0" xfId="0" applyFont="1" applyAlignment="1">
      <alignment vertical="center"/>
    </xf>
    <xf numFmtId="0" fontId="15" fillId="0" borderId="0" xfId="0" applyFont="1" applyProtection="1"/>
    <xf numFmtId="49" fontId="16" fillId="0" borderId="0" xfId="1" applyNumberFormat="1" applyFont="1" applyAlignment="1" applyProtection="1">
      <alignment horizontal="center" vertical="top"/>
    </xf>
    <xf numFmtId="0" fontId="15" fillId="0" borderId="0" xfId="0" applyFont="1" applyAlignment="1" applyProtection="1">
      <alignment horizontal="center" vertical="top"/>
    </xf>
    <xf numFmtId="0" fontId="15" fillId="0" borderId="0" xfId="0" applyFont="1" applyBorder="1" applyAlignment="1">
      <alignment vertical="center"/>
    </xf>
    <xf numFmtId="0" fontId="17" fillId="0" borderId="0" xfId="0" applyFont="1" applyAlignment="1" applyProtection="1">
      <alignment vertical="center"/>
    </xf>
    <xf numFmtId="0" fontId="1" fillId="0" borderId="4" xfId="0" applyFont="1" applyBorder="1" applyAlignment="1" applyProtection="1">
      <alignment horizontal="left" wrapText="1"/>
      <protection locked="0"/>
    </xf>
    <xf numFmtId="0" fontId="4" fillId="0" borderId="4" xfId="1" applyBorder="1" applyAlignment="1" applyProtection="1">
      <alignment horizontal="left"/>
      <protection locked="0"/>
    </xf>
    <xf numFmtId="49" fontId="1" fillId="0" borderId="4" xfId="0" applyNumberFormat="1" applyFont="1" applyBorder="1" applyAlignment="1" applyProtection="1">
      <alignment horizontal="left" wrapText="1"/>
      <protection locked="0"/>
    </xf>
    <xf numFmtId="0" fontId="1" fillId="0" borderId="1" xfId="0" applyFont="1" applyBorder="1" applyAlignment="1" applyProtection="1">
      <alignment wrapText="1"/>
      <protection locked="0"/>
    </xf>
    <xf numFmtId="0" fontId="7" fillId="7" borderId="1" xfId="0" applyFont="1" applyFill="1" applyBorder="1" applyAlignment="1" applyProtection="1">
      <alignment horizontal="center" wrapText="1"/>
    </xf>
    <xf numFmtId="0" fontId="5" fillId="0" borderId="0" xfId="0" applyFont="1" applyFill="1" applyAlignment="1" applyProtection="1">
      <alignment horizontal="center" vertical="center"/>
    </xf>
    <xf numFmtId="0" fontId="5" fillId="3" borderId="0" xfId="0" applyFont="1" applyFill="1" applyAlignment="1" applyProtection="1">
      <alignment horizontal="center" vertical="center" wrapText="1"/>
    </xf>
    <xf numFmtId="49" fontId="6" fillId="0" borderId="0" xfId="2" applyNumberFormat="1" applyFont="1" applyAlignment="1" applyProtection="1">
      <alignment horizontal="center" vertical="top" wrapText="1"/>
    </xf>
    <xf numFmtId="49" fontId="4" fillId="0" borderId="0" xfId="1" applyNumberFormat="1" applyAlignment="1" applyProtection="1">
      <alignment horizontal="center" vertical="top"/>
      <protection locked="0"/>
    </xf>
    <xf numFmtId="49" fontId="6" fillId="0" borderId="0" xfId="2" applyNumberFormat="1" applyFont="1" applyAlignment="1" applyProtection="1">
      <alignment horizontal="center" vertical="top"/>
    </xf>
  </cellXfs>
  <cellStyles count="3">
    <cellStyle name="Hyperlink" xfId="1" builtinId="8"/>
    <cellStyle name="Normal" xfId="0" builtinId="0"/>
    <cellStyle name="Normal_050617 Revised CA" xfId="2"/>
  </cellStyles>
  <dxfs count="6">
    <dxf>
      <font>
        <color theme="0" tint="-0.24994659260841701"/>
      </font>
    </dxf>
    <dxf>
      <fill>
        <patternFill>
          <bgColor rgb="FFFF0000"/>
        </patternFill>
      </fill>
    </dxf>
    <dxf>
      <fill>
        <patternFill>
          <bgColor rgb="FFFFC000"/>
        </patternFill>
      </fill>
    </dxf>
    <dxf>
      <font>
        <color rgb="FF00B050"/>
      </font>
      <fill>
        <patternFill>
          <bgColor rgb="FF00B050"/>
        </patternFill>
      </fill>
    </dxf>
    <dxf>
      <font>
        <b/>
        <i val="0"/>
        <condense val="0"/>
        <extend val="0"/>
        <color indexed="9"/>
      </font>
      <fill>
        <patternFill>
          <bgColor indexed="10"/>
        </patternFill>
      </fill>
    </dxf>
    <dxf>
      <font>
        <b/>
        <i val="0"/>
        <condense val="0"/>
        <extend val="0"/>
        <color indexed="9"/>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647700</xdr:colOff>
      <xdr:row>16</xdr:row>
      <xdr:rowOff>171450</xdr:rowOff>
    </xdr:from>
    <xdr:to>
      <xdr:col>13</xdr:col>
      <xdr:colOff>133350</xdr:colOff>
      <xdr:row>23</xdr:row>
      <xdr:rowOff>66675</xdr:rowOff>
    </xdr:to>
    <xdr:sp macro="" textlink="">
      <xdr:nvSpPr>
        <xdr:cNvPr id="2" name="Line Callout 1 1"/>
        <xdr:cNvSpPr/>
      </xdr:nvSpPr>
      <xdr:spPr>
        <a:xfrm>
          <a:off x="8124825" y="3533775"/>
          <a:ext cx="2409825" cy="1352550"/>
        </a:xfrm>
        <a:prstGeom prst="borderCallout1">
          <a:avLst>
            <a:gd name="adj1" fmla="val 46585"/>
            <a:gd name="adj2" fmla="val -3070"/>
            <a:gd name="adj3" fmla="val 39008"/>
            <a:gd name="adj4" fmla="val -393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Step 4: Firms should use</a:t>
          </a:r>
          <a:r>
            <a:rPr lang="en-GB" sz="1100" baseline="0"/>
            <a:t> this form to notify us when the redress paid exceeds £50,000 or when three complaints have been upheld in a 12-month consecutive period from 31 December 2012.</a:t>
          </a:r>
          <a:endParaRPr lang="en-GB" sz="1100"/>
        </a:p>
      </xdr:txBody>
    </xdr:sp>
    <xdr:clientData/>
  </xdr:twoCellAnchor>
  <xdr:twoCellAnchor>
    <xdr:from>
      <xdr:col>8</xdr:col>
      <xdr:colOff>123826</xdr:colOff>
      <xdr:row>1</xdr:row>
      <xdr:rowOff>76200</xdr:rowOff>
    </xdr:from>
    <xdr:to>
      <xdr:col>12</xdr:col>
      <xdr:colOff>47626</xdr:colOff>
      <xdr:row>3</xdr:row>
      <xdr:rowOff>76200</xdr:rowOff>
    </xdr:to>
    <xdr:sp macro="" textlink="">
      <xdr:nvSpPr>
        <xdr:cNvPr id="3" name="Line Callout 1 2"/>
        <xdr:cNvSpPr/>
      </xdr:nvSpPr>
      <xdr:spPr>
        <a:xfrm>
          <a:off x="7439026" y="666750"/>
          <a:ext cx="2400300" cy="552450"/>
        </a:xfrm>
        <a:prstGeom prst="borderCallout1">
          <a:avLst>
            <a:gd name="adj1" fmla="val 18750"/>
            <a:gd name="adj2" fmla="val -8333"/>
            <a:gd name="adj3" fmla="val 93534"/>
            <a:gd name="adj4" fmla="val -449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STEP</a:t>
          </a:r>
          <a:r>
            <a:rPr lang="en-GB" sz="1100" baseline="0"/>
            <a:t> 5: </a:t>
          </a:r>
          <a:r>
            <a:rPr lang="en-GB" sz="1100"/>
            <a:t>If your  submission is valid this section will turn green.</a:t>
          </a:r>
        </a:p>
      </xdr:txBody>
    </xdr:sp>
    <xdr:clientData/>
  </xdr:twoCellAnchor>
  <xdr:twoCellAnchor>
    <xdr:from>
      <xdr:col>3</xdr:col>
      <xdr:colOff>9525</xdr:colOff>
      <xdr:row>24</xdr:row>
      <xdr:rowOff>114300</xdr:rowOff>
    </xdr:from>
    <xdr:to>
      <xdr:col>3</xdr:col>
      <xdr:colOff>1304925</xdr:colOff>
      <xdr:row>31</xdr:row>
      <xdr:rowOff>57150</xdr:rowOff>
    </xdr:to>
    <xdr:sp macro="" textlink="">
      <xdr:nvSpPr>
        <xdr:cNvPr id="4" name="Line Callout 1 3"/>
        <xdr:cNvSpPr/>
      </xdr:nvSpPr>
      <xdr:spPr>
        <a:xfrm>
          <a:off x="1876425" y="5095875"/>
          <a:ext cx="1295400" cy="1076325"/>
        </a:xfrm>
        <a:prstGeom prst="borderCallout1">
          <a:avLst>
            <a:gd name="adj1" fmla="val -3374"/>
            <a:gd name="adj2" fmla="val 54167"/>
            <a:gd name="adj3" fmla="val -68031"/>
            <a:gd name="adj4" fmla="val 418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STEP</a:t>
          </a:r>
          <a:r>
            <a:rPr lang="en-GB" sz="1100" baseline="0"/>
            <a:t> 2: Always u</a:t>
          </a:r>
          <a:r>
            <a:rPr lang="en-GB" sz="1100"/>
            <a:t>se the 'Tab'</a:t>
          </a:r>
          <a:r>
            <a:rPr lang="en-GB" sz="1100" baseline="0"/>
            <a:t> button on your keyboard to move from field to field.</a:t>
          </a:r>
          <a:endParaRPr lang="en-GB" sz="1100"/>
        </a:p>
      </xdr:txBody>
    </xdr:sp>
    <xdr:clientData/>
  </xdr:twoCellAnchor>
  <xdr:twoCellAnchor>
    <xdr:from>
      <xdr:col>3</xdr:col>
      <xdr:colOff>2390774</xdr:colOff>
      <xdr:row>25</xdr:row>
      <xdr:rowOff>142875</xdr:rowOff>
    </xdr:from>
    <xdr:to>
      <xdr:col>5</xdr:col>
      <xdr:colOff>590549</xdr:colOff>
      <xdr:row>30</xdr:row>
      <xdr:rowOff>123825</xdr:rowOff>
    </xdr:to>
    <xdr:sp macro="" textlink="">
      <xdr:nvSpPr>
        <xdr:cNvPr id="6" name="Line Callout 1 5"/>
        <xdr:cNvSpPr/>
      </xdr:nvSpPr>
      <xdr:spPr>
        <a:xfrm>
          <a:off x="4257674" y="5286375"/>
          <a:ext cx="1400175" cy="790575"/>
        </a:xfrm>
        <a:prstGeom prst="borderCallout1">
          <a:avLst>
            <a:gd name="adj1" fmla="val 893"/>
            <a:gd name="adj2" fmla="val 54167"/>
            <a:gd name="adj3" fmla="val -167556"/>
            <a:gd name="adj4" fmla="val -207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Step 3: Use the drop down menu to select</a:t>
          </a:r>
          <a:r>
            <a:rPr lang="en-GB" sz="1100" baseline="0"/>
            <a:t> the type of complaint.</a:t>
          </a:r>
          <a:endParaRPr lang="en-GB" sz="1100"/>
        </a:p>
      </xdr:txBody>
    </xdr:sp>
    <xdr:clientData/>
  </xdr:twoCellAnchor>
  <xdr:twoCellAnchor>
    <xdr:from>
      <xdr:col>8</xdr:col>
      <xdr:colOff>152399</xdr:colOff>
      <xdr:row>7</xdr:row>
      <xdr:rowOff>95249</xdr:rowOff>
    </xdr:from>
    <xdr:to>
      <xdr:col>13</xdr:col>
      <xdr:colOff>257174</xdr:colOff>
      <xdr:row>14</xdr:row>
      <xdr:rowOff>28575</xdr:rowOff>
    </xdr:to>
    <xdr:sp macro="" textlink="">
      <xdr:nvSpPr>
        <xdr:cNvPr id="5" name="Line Callout 1 4"/>
        <xdr:cNvSpPr/>
      </xdr:nvSpPr>
      <xdr:spPr>
        <a:xfrm>
          <a:off x="7467599" y="1885949"/>
          <a:ext cx="3190875" cy="1123951"/>
        </a:xfrm>
        <a:prstGeom prst="borderCallout1">
          <a:avLst>
            <a:gd name="adj1" fmla="val 49882"/>
            <a:gd name="adj2" fmla="val -5031"/>
            <a:gd name="adj3" fmla="val 18649"/>
            <a:gd name="adj4" fmla="val -269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STEP 6:</a:t>
          </a:r>
          <a:r>
            <a:rPr lang="en-GB" sz="1100" baseline="0"/>
            <a:t> Save your completed template before attaching it  to an email  and then send it to this  address. Please include your firms reference number (FRN) in the subject line of the email, e.g. FormG12345.</a:t>
          </a:r>
          <a:endParaRPr lang="en-GB" sz="1100"/>
        </a:p>
      </xdr:txBody>
    </xdr:sp>
    <xdr:clientData/>
  </xdr:twoCellAnchor>
  <xdr:twoCellAnchor>
    <xdr:from>
      <xdr:col>3</xdr:col>
      <xdr:colOff>1743075</xdr:colOff>
      <xdr:row>9</xdr:row>
      <xdr:rowOff>123825</xdr:rowOff>
    </xdr:from>
    <xdr:to>
      <xdr:col>5</xdr:col>
      <xdr:colOff>381000</xdr:colOff>
      <xdr:row>16</xdr:row>
      <xdr:rowOff>47625</xdr:rowOff>
    </xdr:to>
    <xdr:sp macro="" textlink="">
      <xdr:nvSpPr>
        <xdr:cNvPr id="7" name="Line Callout 1 6"/>
        <xdr:cNvSpPr/>
      </xdr:nvSpPr>
      <xdr:spPr>
        <a:xfrm>
          <a:off x="3609975" y="2238375"/>
          <a:ext cx="1838325" cy="1171575"/>
        </a:xfrm>
        <a:prstGeom prst="borderCallout1">
          <a:avLst>
            <a:gd name="adj1" fmla="val 18750"/>
            <a:gd name="adj2" fmla="val -8333"/>
            <a:gd name="adj3" fmla="val 6100"/>
            <a:gd name="adj4" fmla="val -300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STEP</a:t>
          </a:r>
          <a:r>
            <a:rPr lang="en-GB" sz="1100" baseline="0"/>
            <a:t> 1: Please ensure  you complete this section. It's important we have your contact details, just in case we need to speak to you about your submission.</a:t>
          </a:r>
          <a:endParaRPr lang="en-GB" sz="1100"/>
        </a:p>
      </xdr:txBody>
    </xdr:sp>
    <xdr:clientData/>
  </xdr:twoCellAnchor>
  <xdr:twoCellAnchor editAs="oneCell">
    <xdr:from>
      <xdr:col>0</xdr:col>
      <xdr:colOff>161925</xdr:colOff>
      <xdr:row>0</xdr:row>
      <xdr:rowOff>66675</xdr:rowOff>
    </xdr:from>
    <xdr:to>
      <xdr:col>2</xdr:col>
      <xdr:colOff>571500</xdr:colOff>
      <xdr:row>0</xdr:row>
      <xdr:rowOff>542925</xdr:rowOff>
    </xdr:to>
    <xdr:pic>
      <xdr:nvPicPr>
        <xdr:cNvPr id="10" name="Picture 9" descr="Namestrap A4"/>
        <xdr:cNvPicPr/>
      </xdr:nvPicPr>
      <xdr:blipFill rotWithShape="1">
        <a:blip xmlns:r="http://schemas.openxmlformats.org/officeDocument/2006/relationships" r:embed="rId1" cstate="print">
          <a:grayscl/>
          <a:extLst>
            <a:ext uri="{28A0092B-C50C-407E-A947-70E740481C1C}">
              <a14:useLocalDpi xmlns:a14="http://schemas.microsoft.com/office/drawing/2010/main" val="0"/>
            </a:ext>
          </a:extLst>
        </a:blip>
        <a:srcRect l="72510" t="30269" r="9331" b="28673"/>
        <a:stretch/>
      </xdr:blipFill>
      <xdr:spPr bwMode="auto">
        <a:xfrm>
          <a:off x="161925" y="66675"/>
          <a:ext cx="876300" cy="47625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eview.is.fsa.gov.uk/Users/asnow/AppData/Local/Microsoft/Windows/Temporary%20Internet%20Files/Content.Outlook/ADRBZB8Q/PS%20Data%20Mock%20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e Links Main Details"/>
      <sheetName val="List Group Firms"/>
      <sheetName val="Close Links - new body corps"/>
      <sheetName val="Close Links - ceased body corp"/>
      <sheetName val="Close Links - new individuals"/>
      <sheetName val="Close Links - ceased individs "/>
      <sheetName val="Close Links - declaration"/>
      <sheetName val="Close Links Notes"/>
      <sheetName val="Admin-Rules"/>
      <sheetName val="Rule Help"/>
      <sheetName val="Admin - Custom Lists"/>
      <sheetName val="Admin-Control"/>
    </sheetNames>
    <sheetDataSet>
      <sheetData sheetId="0"/>
      <sheetData sheetId="1"/>
      <sheetData sheetId="2"/>
      <sheetData sheetId="3"/>
      <sheetData sheetId="4"/>
      <sheetData sheetId="5"/>
      <sheetData sheetId="6"/>
      <sheetData sheetId="7"/>
      <sheetData sheetId="8">
        <row r="3">
          <cell r="E3" t="b">
            <v>1</v>
          </cell>
        </row>
      </sheetData>
      <sheetData sheetId="9">
        <row r="5">
          <cell r="E5" t="str">
            <v>Mandatory field</v>
          </cell>
        </row>
      </sheetData>
      <sheetData sheetId="10">
        <row r="2">
          <cell r="C2" t="str">
            <v>An individual firm</v>
          </cell>
        </row>
        <row r="14">
          <cell r="B14" t="str">
            <v>False</v>
          </cell>
        </row>
        <row r="15">
          <cell r="B15" t="str">
            <v>False</v>
          </cell>
        </row>
        <row r="16">
          <cell r="B16" t="str">
            <v>False</v>
          </cell>
        </row>
      </sheetData>
      <sheetData sheetId="11">
        <row r="3">
          <cell r="B3" t="b">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aul.smith@invllp.com" TargetMode="External"/><Relationship Id="rId2" Type="http://schemas.openxmlformats.org/officeDocument/2006/relationships/hyperlink" Target="http://www.fca.org.uk/firms/being-regulated/retail-investments/ongoing-complaints-notification/faqs" TargetMode="External"/><Relationship Id="rId1" Type="http://schemas.openxmlformats.org/officeDocument/2006/relationships/hyperlink" Target="mailto:RDRFormG@fca.org.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N27"/>
  <sheetViews>
    <sheetView showGridLines="0" tabSelected="1" showRuler="0" zoomScaleNormal="100" workbookViewId="0">
      <selection activeCell="K33" sqref="K33"/>
    </sheetView>
  </sheetViews>
  <sheetFormatPr defaultRowHeight="12.75" x14ac:dyDescent="0.2"/>
  <cols>
    <col min="1" max="1" width="4.7109375" style="7" customWidth="1"/>
    <col min="2" max="2" width="2.28515625" style="7" customWidth="1"/>
    <col min="3" max="3" width="21" style="7" customWidth="1"/>
    <col min="4" max="4" width="37.5703125" style="7" customWidth="1"/>
    <col min="5" max="5" width="10.42578125" style="7" customWidth="1"/>
    <col min="6" max="6" width="14.7109375" style="7" customWidth="1"/>
    <col min="7" max="7" width="15.85546875" style="7" customWidth="1"/>
    <col min="8" max="8" width="3.140625" style="7" customWidth="1"/>
    <col min="9" max="9" width="2.42578125" style="7" customWidth="1"/>
    <col min="10" max="10" width="16.42578125" style="17" customWidth="1"/>
    <col min="11" max="14" width="9.140625" style="17"/>
    <col min="15" max="16384" width="9.140625" style="7"/>
  </cols>
  <sheetData>
    <row r="1" spans="1:13" ht="46.5" customHeight="1" x14ac:dyDescent="0.2">
      <c r="A1" s="17"/>
      <c r="K1" s="30" t="s">
        <v>14</v>
      </c>
      <c r="L1" s="28"/>
    </row>
    <row r="2" spans="1:13" ht="23.25" x14ac:dyDescent="0.2">
      <c r="A2" s="8"/>
      <c r="B2" s="5" t="s">
        <v>31</v>
      </c>
      <c r="C2" s="1"/>
      <c r="D2" s="8"/>
      <c r="E2" s="8"/>
      <c r="F2" s="8"/>
      <c r="G2" s="8"/>
      <c r="H2" s="8"/>
      <c r="I2" s="8"/>
      <c r="J2" s="24"/>
      <c r="K2" s="28"/>
      <c r="L2" s="28"/>
    </row>
    <row r="3" spans="1:13" ht="20.25" customHeight="1" x14ac:dyDescent="0.2">
      <c r="A3" s="8"/>
      <c r="C3" s="32" t="s">
        <v>32</v>
      </c>
      <c r="I3" s="4" t="s">
        <v>33</v>
      </c>
      <c r="K3" s="30"/>
      <c r="L3" s="28"/>
    </row>
    <row r="4" spans="1:13" x14ac:dyDescent="0.2">
      <c r="A4" s="8"/>
      <c r="C4" s="6" t="s">
        <v>0</v>
      </c>
      <c r="D4" s="20" t="s">
        <v>43</v>
      </c>
      <c r="E4" s="9" t="str">
        <f>IF(D4="","Mandatory","")</f>
        <v/>
      </c>
      <c r="F4" s="38" t="s">
        <v>7</v>
      </c>
      <c r="G4" s="38"/>
      <c r="H4" s="38"/>
      <c r="I4" s="38"/>
      <c r="K4" s="30"/>
      <c r="L4" s="28"/>
    </row>
    <row r="5" spans="1:13" ht="12.75" customHeight="1" x14ac:dyDescent="0.2">
      <c r="A5" s="8"/>
      <c r="C5" s="6" t="s">
        <v>1</v>
      </c>
      <c r="D5" s="21">
        <v>111122</v>
      </c>
      <c r="E5" s="9" t="str">
        <f>IF(D5="","Mandatory","")</f>
        <v/>
      </c>
      <c r="F5" s="39" t="str">
        <f>IF(OR(D4="",D5="",D6="",D7="",D9="",D10="",D11="",D13="",D14="",D15="",(COUNTIF(H18:H20,"X")&gt;0),(COUNTIF(H18:H20,"o")=0),AND(COUNTIF(F18:F20,"Y")=0,(COUNTIF(H18:H20,"o")&lt;3))),"INVALID - not ready to submit","VALID - Ready to submit                  (Any pasted text will not be validated)")</f>
        <v>VALID - Ready to submit                  (Any pasted text will not be validated)</v>
      </c>
      <c r="G5" s="39"/>
      <c r="H5" s="39"/>
      <c r="I5" s="39"/>
      <c r="K5" s="31" t="s">
        <v>16</v>
      </c>
      <c r="L5" s="28" t="s">
        <v>21</v>
      </c>
    </row>
    <row r="6" spans="1:13" x14ac:dyDescent="0.2">
      <c r="A6" s="8"/>
      <c r="C6" s="6" t="s">
        <v>2</v>
      </c>
      <c r="D6" s="33" t="s">
        <v>34</v>
      </c>
      <c r="E6" s="9" t="str">
        <f>IF(D6="","Mandatory","")</f>
        <v/>
      </c>
      <c r="F6" s="39"/>
      <c r="G6" s="39"/>
      <c r="H6" s="39"/>
      <c r="I6" s="39"/>
      <c r="K6" s="31" t="s">
        <v>17</v>
      </c>
      <c r="L6" s="28" t="s">
        <v>15</v>
      </c>
    </row>
    <row r="7" spans="1:13" ht="12.75" customHeight="1" x14ac:dyDescent="0.2">
      <c r="A7" s="8"/>
      <c r="C7" s="6" t="s">
        <v>3</v>
      </c>
      <c r="D7" s="33" t="s">
        <v>35</v>
      </c>
      <c r="E7" s="9" t="str">
        <f>IF(D7="","Mandatory","")</f>
        <v/>
      </c>
      <c r="F7" s="40" t="s">
        <v>12</v>
      </c>
      <c r="G7" s="40"/>
      <c r="H7" s="40"/>
      <c r="I7" s="40"/>
      <c r="K7" s="31" t="s">
        <v>18</v>
      </c>
      <c r="L7" s="28" t="s">
        <v>22</v>
      </c>
    </row>
    <row r="8" spans="1:13" x14ac:dyDescent="0.2">
      <c r="A8" s="8"/>
      <c r="C8" s="6" t="s">
        <v>4</v>
      </c>
      <c r="D8" s="33"/>
      <c r="E8" s="10" t="str">
        <f>IF(D8="","Optional","")</f>
        <v>Optional</v>
      </c>
      <c r="F8" s="40"/>
      <c r="G8" s="40"/>
      <c r="H8" s="40"/>
      <c r="I8" s="40"/>
      <c r="K8" s="31" t="s">
        <v>19</v>
      </c>
      <c r="L8" s="28" t="s">
        <v>23</v>
      </c>
    </row>
    <row r="9" spans="1:13" x14ac:dyDescent="0.2">
      <c r="A9" s="8"/>
      <c r="C9" s="6" t="s">
        <v>5</v>
      </c>
      <c r="D9" s="33" t="s">
        <v>36</v>
      </c>
      <c r="E9" s="9" t="str">
        <f>IF(D9="","Mandatory","")</f>
        <v/>
      </c>
      <c r="F9" s="41" t="s">
        <v>42</v>
      </c>
      <c r="G9" s="41"/>
      <c r="H9" s="41"/>
      <c r="I9" s="41"/>
      <c r="K9" s="31" t="s">
        <v>20</v>
      </c>
      <c r="L9" s="28" t="s">
        <v>24</v>
      </c>
    </row>
    <row r="10" spans="1:13" x14ac:dyDescent="0.2">
      <c r="A10" s="8"/>
      <c r="C10" s="6" t="s">
        <v>6</v>
      </c>
      <c r="D10" s="34" t="s">
        <v>41</v>
      </c>
      <c r="E10" s="9" t="str">
        <f>IF(D10="","Mandatory","")</f>
        <v/>
      </c>
      <c r="F10" s="16"/>
      <c r="K10" s="28"/>
      <c r="L10" s="28"/>
    </row>
    <row r="11" spans="1:13" x14ac:dyDescent="0.2">
      <c r="A11" s="8"/>
      <c r="C11" s="6" t="s">
        <v>11</v>
      </c>
      <c r="D11" s="35" t="s">
        <v>37</v>
      </c>
      <c r="E11" s="9" t="str">
        <f>IF(D11="","Mandatory","")</f>
        <v/>
      </c>
      <c r="F11" s="42" t="s">
        <v>29</v>
      </c>
      <c r="G11" s="42"/>
      <c r="H11" s="42"/>
      <c r="I11" s="42"/>
      <c r="K11" s="28" t="e">
        <f>AND(LEN(D8)=8,OR(AND(CODE(LEFT(D8,1))&gt;=65,CODE(LEFT(D8,1))&lt;=90),AND(CODE(LEFT(D8,1))&gt;=97,CODE(LEFT(D8,1))&lt;=122)),OR(AND(CODE(MID(D8,2,1))&gt;=65,CODE(MID(D8,2,1))&lt;=90),AND(CODE(MID(D8,2,1))&gt;=97,CODE(MID(D8,2,1))&lt;=122)),OR(AND(CODE(MID(D8,3,1))&gt;=65,CODE(MID(D8,3,1))&lt;=90),AND(CODE(MID(D8,3,1))&gt;=97,CODE(MID(D8,3,1))&lt;=122)),ISNUMBER(VALUE(MID(D8,4,1))),ISNUMBER(VALUE(RIGHT(D8,5))))</f>
        <v>#VALUE!</v>
      </c>
      <c r="L11" s="28"/>
    </row>
    <row r="12" spans="1:13" x14ac:dyDescent="0.2">
      <c r="A12" s="8"/>
      <c r="C12" s="23"/>
      <c r="D12" s="22"/>
      <c r="E12" s="22"/>
      <c r="F12" s="41" t="s">
        <v>30</v>
      </c>
      <c r="G12" s="41"/>
      <c r="H12" s="41"/>
      <c r="I12" s="41"/>
      <c r="J12" s="25"/>
      <c r="K12" s="28" t="b">
        <f>AND(LEN(D15)=8,OR(AND(CODE(LEFT(D15,1))&gt;=65,CODE(LEFT(D15,1))&lt;=90),AND(CODE(LEFT(D15,1))&gt;=97,CODE(LEFT(D15,1))&lt;=122)),OR(AND(CODE(MID(D15,2,1))&gt;=65,CODE(MID(D15,2,1))&lt;=90),AND(CODE(MID(D15,2,1))&gt;=97,CODE(MID(D15,2,1))&lt;=122)),OR(AND(CODE(MID(D15,3,1))&gt;=65,CODE(MID(D15,3,1))&lt;=90),AND(CODE(MID(D15,3,1))&gt;=97,CODE(MID(D15,3,1))&lt;=122)),ISNUMBER(VALUE(MID(D15,4,1))),ISNUMBER(VALUE(RIGHT(D15,5))))</f>
        <v>1</v>
      </c>
      <c r="L12" s="29"/>
      <c r="M12" s="25"/>
    </row>
    <row r="13" spans="1:13" ht="15" x14ac:dyDescent="0.2">
      <c r="A13" s="8"/>
      <c r="C13" s="6" t="s">
        <v>8</v>
      </c>
      <c r="D13" s="20" t="s">
        <v>38</v>
      </c>
      <c r="E13" s="9" t="str">
        <f>IF(D13="","Mandatory","")</f>
        <v/>
      </c>
      <c r="J13" s="27"/>
      <c r="K13" s="25"/>
      <c r="L13" s="29"/>
      <c r="M13" s="25"/>
    </row>
    <row r="14" spans="1:13" ht="15" x14ac:dyDescent="0.2">
      <c r="A14" s="8"/>
      <c r="C14" s="6" t="s">
        <v>9</v>
      </c>
      <c r="D14" s="20" t="s">
        <v>39</v>
      </c>
      <c r="E14" s="9" t="str">
        <f>IF(D14="","Mandatory","")</f>
        <v/>
      </c>
      <c r="J14" s="27"/>
      <c r="K14" s="25"/>
      <c r="L14" s="25"/>
      <c r="M14" s="25"/>
    </row>
    <row r="15" spans="1:13" ht="15" x14ac:dyDescent="0.2">
      <c r="A15" s="8"/>
      <c r="C15" s="6" t="s">
        <v>10</v>
      </c>
      <c r="D15" s="36" t="s">
        <v>40</v>
      </c>
      <c r="E15" s="9" t="str">
        <f>IF(D15="","Mandatory","")</f>
        <v/>
      </c>
      <c r="J15" s="27"/>
      <c r="L15" s="25"/>
      <c r="M15" s="25"/>
    </row>
    <row r="16" spans="1:13" ht="15" x14ac:dyDescent="0.2">
      <c r="A16" s="8"/>
      <c r="C16" s="11"/>
      <c r="J16" s="27"/>
    </row>
    <row r="17" spans="1:9" ht="38.25" x14ac:dyDescent="0.2">
      <c r="A17" s="8"/>
      <c r="C17" s="15" t="s">
        <v>13</v>
      </c>
      <c r="D17" s="15" t="s">
        <v>25</v>
      </c>
      <c r="E17" s="15" t="s">
        <v>26</v>
      </c>
      <c r="F17" s="15" t="s">
        <v>27</v>
      </c>
      <c r="G17" s="15" t="s">
        <v>28</v>
      </c>
      <c r="H17" s="3"/>
    </row>
    <row r="18" spans="1:9" x14ac:dyDescent="0.2">
      <c r="A18" s="8"/>
      <c r="C18" s="26">
        <v>1</v>
      </c>
      <c r="D18" s="14" t="s">
        <v>16</v>
      </c>
      <c r="E18" s="19" t="str">
        <f>IF(D18="","",VLOOKUP(D18,$K$5:$L$9,2,0))</f>
        <v>A</v>
      </c>
      <c r="F18" s="18" t="s">
        <v>14</v>
      </c>
      <c r="G18" s="2">
        <v>41275</v>
      </c>
      <c r="H18" s="12" t="str">
        <f>IF(AND(C18="",D18="",G18=""),"",IF(OR(C18="",D18="",G18=""),"X","o"))</f>
        <v>o</v>
      </c>
      <c r="I18" s="13"/>
    </row>
    <row r="19" spans="1:9" x14ac:dyDescent="0.2">
      <c r="A19" s="8"/>
      <c r="C19" s="26">
        <v>2</v>
      </c>
      <c r="D19" s="14" t="s">
        <v>18</v>
      </c>
      <c r="E19" s="19" t="str">
        <f t="shared" ref="E19" si="0">IF(D19="","",VLOOKUP(D19,$K$5:$L$9,2,0))</f>
        <v>C</v>
      </c>
      <c r="F19" s="18"/>
      <c r="G19" s="2">
        <v>41276</v>
      </c>
      <c r="H19" s="37"/>
      <c r="I19" s="13"/>
    </row>
    <row r="20" spans="1:9" x14ac:dyDescent="0.2">
      <c r="A20" s="8"/>
      <c r="C20" s="26">
        <v>3</v>
      </c>
      <c r="D20" s="14" t="s">
        <v>19</v>
      </c>
      <c r="E20" s="19" t="str">
        <f>IF(D20="","",VLOOKUP(D20,$K$5:$L$9,2,0))</f>
        <v>D</v>
      </c>
      <c r="F20" s="18"/>
      <c r="G20" s="2">
        <v>41277</v>
      </c>
      <c r="H20" s="37"/>
      <c r="I20" s="13"/>
    </row>
    <row r="21" spans="1:9" x14ac:dyDescent="0.2">
      <c r="A21" s="8"/>
    </row>
    <row r="22" spans="1:9" x14ac:dyDescent="0.2">
      <c r="A22" s="8"/>
      <c r="B22" s="8"/>
      <c r="C22" s="8"/>
      <c r="D22" s="8"/>
      <c r="E22" s="8"/>
      <c r="F22" s="8"/>
      <c r="G22" s="8"/>
      <c r="H22" s="8"/>
      <c r="I22" s="8"/>
    </row>
    <row r="24" spans="1:9" x14ac:dyDescent="0.2">
      <c r="F24" s="17"/>
    </row>
    <row r="26" spans="1:9" x14ac:dyDescent="0.2">
      <c r="B26" s="17"/>
    </row>
    <row r="27" spans="1:9" x14ac:dyDescent="0.2">
      <c r="F27" s="17"/>
    </row>
  </sheetData>
  <sheetProtection selectLockedCells="1"/>
  <dataConsolidate/>
  <customSheetViews>
    <customSheetView guid="{B7D1DB0F-FDE9-4035-AEA2-E634DEC9DEE4}" showGridLines="0" showRowCol="0" showRuler="0">
      <selection activeCell="A8" sqref="A8:B9"/>
    </customSheetView>
  </customSheetViews>
  <mergeCells count="6">
    <mergeCell ref="F4:I4"/>
    <mergeCell ref="F5:I6"/>
    <mergeCell ref="F7:I8"/>
    <mergeCell ref="F12:I12"/>
    <mergeCell ref="F11:I11"/>
    <mergeCell ref="F9:I9"/>
  </mergeCells>
  <phoneticPr fontId="6" type="noConversion"/>
  <conditionalFormatting sqref="F5">
    <cfRule type="cellIs" dxfId="5" priority="6" stopIfTrue="1" operator="equal">
      <formula>"VALID - Ready to submit                  (Any pasted text will not be validated)"</formula>
    </cfRule>
    <cfRule type="cellIs" dxfId="4" priority="7" stopIfTrue="1" operator="equal">
      <formula>"InValid - not ready to submit"</formula>
    </cfRule>
  </conditionalFormatting>
  <conditionalFormatting sqref="H18:H20">
    <cfRule type="cellIs" dxfId="3" priority="2" stopIfTrue="1" operator="equal">
      <formula>"o"</formula>
    </cfRule>
    <cfRule type="cellIs" dxfId="2" priority="9" stopIfTrue="1" operator="equal">
      <formula>"?"</formula>
    </cfRule>
  </conditionalFormatting>
  <conditionalFormatting sqref="H18:H20">
    <cfRule type="cellIs" dxfId="1" priority="3" stopIfTrue="1" operator="equal">
      <formula>"X"</formula>
    </cfRule>
  </conditionalFormatting>
  <conditionalFormatting sqref="C18:C20">
    <cfRule type="cellIs" dxfId="0" priority="1" operator="equal">
      <formula>0</formula>
    </cfRule>
  </conditionalFormatting>
  <dataValidations count="10">
    <dataValidation type="textLength" allowBlank="1" showInputMessage="1" showErrorMessage="1" errorTitle="Maximum Characters" error="Please limit this field to 100 characters" sqref="D13:D14 D4 D6:D7 D9">
      <formula1>0</formula1>
      <formula2>100</formula2>
    </dataValidation>
    <dataValidation type="custom" operator="lessThanOrEqual" allowBlank="1" showInputMessage="1" showErrorMessage="1" errorTitle="FRN incorrect" error="FRN should be a non-decimal numeric and no more than 6 digits" sqref="D5">
      <formula1>AND(LEN(D5)=6,ISNUMBER(VALUE(D5)),ISERR(FIND(".",D5)),ISERR(FIND(",",D5)))</formula1>
    </dataValidation>
    <dataValidation type="custom" allowBlank="1" showInputMessage="1" showErrorMessage="1" errorTitle="Email Address" error="Email address must be the appropriate length and format i.e. name@company.com" sqref="D10">
      <formula1>AND(LEN(D10)&lt;101,FIND("@",D10),FIND(".",D10))</formula1>
    </dataValidation>
    <dataValidation type="custom" allowBlank="1" showInputMessage="1" showErrorMessage="1" errorTitle="Telephone Number Invalid" error="Please limit your telephone number to 30 digits. Please exclude spaces and symbols." sqref="E12">
      <formula1>AND(LEN(E12)&lt;30,ISNUMBER(VALUE(E12)))</formula1>
    </dataValidation>
    <dataValidation type="custom" allowBlank="1" showInputMessage="1" showErrorMessage="1" errorTitle="Telephone Number Invalid" error="Please limit your telephone number to 30 digits excluding spaces and symbols" sqref="D11">
      <formula1>AND(LEN(D11)&lt;31,ISNUMBER(VALUE(D11)),ISERR(FIND(".",D11)),ISERR(FIND(",",D11)))</formula1>
    </dataValidation>
    <dataValidation type="list" allowBlank="1" showInputMessage="1" showErrorMessage="1" errorTitle="Subject of Complaint Invalid" error="Please select a complaint subject from the drop down list" sqref="D18:D20">
      <formula1>eleMents</formula1>
    </dataValidation>
    <dataValidation type="list" showInputMessage="1" showErrorMessage="1" errorTitle="Redress exceeds £50,000" error="Invalid redress flag entered" sqref="F18:F20">
      <formula1>YNopt</formula1>
    </dataValidation>
    <dataValidation type="date" allowBlank="1" showInputMessage="1" showErrorMessage="1" errorTitle="Incorrect Date" error="Please enter a valid date format and/ or the date cannot be in the future" sqref="G18:G20">
      <formula1>18264</formula1>
      <formula2>TODAY()</formula2>
    </dataValidation>
    <dataValidation type="custom" allowBlank="1" showInputMessage="1" showErrorMessage="1" errorTitle="Incorrect IRN Format" error="The RIA IRN must be alphanumeric and in this format – AAA00000._x000a_Please use either the Enter or Tab key on your keyboard to proceed_x000a_(please do not use the mouse to click away from this cell)._x000a_" sqref="D8">
      <formula1>IF(K8,"True")</formula1>
    </dataValidation>
    <dataValidation type="custom" allowBlank="1" showInputMessage="1" showErrorMessage="1" errorTitle="Incorrect IRN Format" error="The RIA IRN must be alphanumeric and in this format – AAA00000._x000a_Please use either the Enter or Tab key on your keyboard to proceed_x000a_(please do not use the mouse to click away from this cell)." sqref="D15">
      <formula1>IF(J15,"True")</formula1>
    </dataValidation>
  </dataValidations>
  <hyperlinks>
    <hyperlink ref="F9" r:id="rId1"/>
    <hyperlink ref="F12:I12" r:id="rId2" display="RDR website"/>
    <hyperlink ref="D10" r:id="rId3"/>
  </hyperlinks>
  <pageMargins left="0.74803149606299213" right="0.74803149606299213" top="0.98425196850393704" bottom="0.98425196850393704" header="0.51181102362204722" footer="0.51181102362204722"/>
  <pageSetup paperSize="9" scale="80" orientation="landscape" horizontalDpi="4294967295" verticalDpi="4294967295" r:id="rId4"/>
  <headerFooter alignWithMargins="0"/>
  <ignoredErrors>
    <ignoredError sqref="E8" formula="1"/>
    <ignoredError sqref="K11:K12" evalError="1"/>
  </ignoredError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Professional Standards Data</vt:lpstr>
      <vt:lpstr>eleMents</vt:lpstr>
      <vt:lpstr>riaData</vt:lpstr>
      <vt:lpstr>submitterData</vt:lpstr>
      <vt:lpstr>Testcell</vt:lpstr>
      <vt:lpstr>YNopt</vt:lpstr>
    </vt:vector>
  </TitlesOfParts>
  <Company>Financial Services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apaliczka</dc:creator>
  <cp:lastModifiedBy>Mohammed Shahed</cp:lastModifiedBy>
  <cp:lastPrinted>2013-01-29T19:18:44Z</cp:lastPrinted>
  <dcterms:created xsi:type="dcterms:W3CDTF">2012-11-13T18:29:41Z</dcterms:created>
  <dcterms:modified xsi:type="dcterms:W3CDTF">2013-05-14T09:15:43Z</dcterms:modified>
</cp:coreProperties>
</file>