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https://thefca-my.sharepoint.com/personal/neil_gregory_fca_org_uk/Documents/Documents/"/>
    </mc:Choice>
  </mc:AlternateContent>
  <xr:revisionPtr revIDLastSave="0" documentId="8_{508331EE-4521-4A31-910F-59CEA3A8464F}" xr6:coauthVersionLast="47" xr6:coauthVersionMax="47" xr10:uidLastSave="{00000000-0000-0000-0000-000000000000}"/>
  <bookViews>
    <workbookView xWindow="-110" yWindow="-110" windowWidth="19420" windowHeight="10300" tabRatio="603" xr2:uid="{552AA2BE-F978-4914-8586-D9583E802BEB}"/>
  </bookViews>
  <sheets>
    <sheet name="Guidance &amp; Glossary" sheetId="20" r:id="rId1"/>
    <sheet name="Incorporated" sheetId="21" r:id="rId2"/>
    <sheet name="Sole Trader &amp; Partnerships" sheetId="22" r:id="rId3"/>
    <sheet name="Sales Volumes" sheetId="27" r:id="rId4"/>
    <sheet name="Version" sheetId="8" state="veryHidden" r:id="rId5"/>
    <sheet name="Options" sheetId="16" state="veryHidden" r:id="rId6"/>
  </sheets>
  <externalReferences>
    <externalReference r:id="rId7"/>
    <externalReference r:id="rId8"/>
    <externalReference r:id="rId9"/>
  </externalReferences>
  <definedNames>
    <definedName name="________a41" localSheetId="0" hidden="1">{"'BoardFigures-Orig'!$A$1:$T$31"}</definedName>
    <definedName name="________a41" hidden="1">{"'BoardFigures-Orig'!$A$1:$T$31"}</definedName>
    <definedName name="_______a41" localSheetId="0" hidden="1">{"'BoardFigures-Orig'!$A$1:$T$31"}</definedName>
    <definedName name="_______a41" hidden="1">{"'BoardFigures-Orig'!$A$1:$T$31"}</definedName>
    <definedName name="______a41" localSheetId="0" hidden="1">{"'BoardFigures-Orig'!$A$1:$T$31"}</definedName>
    <definedName name="______a41" hidden="1">{"'BoardFigures-Orig'!$A$1:$T$31"}</definedName>
    <definedName name="_____a41" localSheetId="0" hidden="1">{"'BoardFigures-Orig'!$A$1:$T$31"}</definedName>
    <definedName name="_____a41" hidden="1">{"'BoardFigures-Orig'!$A$1:$T$31"}</definedName>
    <definedName name="____a41" localSheetId="0" hidden="1">{"'BoardFigures-Orig'!$A$1:$T$31"}</definedName>
    <definedName name="____a41" hidden="1">{"'BoardFigures-Orig'!$A$1:$T$31"}</definedName>
    <definedName name="___a41" localSheetId="0" hidden="1">{"'BoardFigures-Orig'!$A$1:$T$31"}</definedName>
    <definedName name="___a41" hidden="1">{"'BoardFigures-Orig'!$A$1:$T$31"}</definedName>
    <definedName name="___FSA001">#REF!</definedName>
    <definedName name="___FSA003">#REF!</definedName>
    <definedName name="__a41" localSheetId="0" hidden="1">{"'BoardFigures-Orig'!$A$1:$T$31"}</definedName>
    <definedName name="__a41" hidden="1">{"'BoardFigures-Orig'!$A$1:$T$31"}</definedName>
    <definedName name="__FSA001">#REF!</definedName>
    <definedName name="__FSA002">#REF!</definedName>
    <definedName name="__FSA007">[1]FSA002!$A$1</definedName>
    <definedName name="__FSA014">#REF!</definedName>
    <definedName name="__FSA015">#REF!</definedName>
    <definedName name="__FSA016">#REF!</definedName>
    <definedName name="__FSA027">#REF!</definedName>
    <definedName name="__FSA028">#REF!</definedName>
    <definedName name="_a41" localSheetId="0" hidden="1">{"'BoardFigures-Orig'!$A$1:$T$31"}</definedName>
    <definedName name="_a41" hidden="1">{"'BoardFigures-Orig'!$A$1:$T$31"}</definedName>
    <definedName name="_Fill" localSheetId="0" hidden="1">#REF!</definedName>
    <definedName name="_Fill" hidden="1">#REF!</definedName>
    <definedName name="_FSA002">#REF!</definedName>
    <definedName name="_FSA003">#REF!</definedName>
    <definedName name="_FSA007">[1]FSA002!$A$1</definedName>
    <definedName name="_FSA014">#REF!</definedName>
    <definedName name="_FSA015">#REF!</definedName>
    <definedName name="_FSA016">#REF!</definedName>
    <definedName name="_FSA027">#REF!</definedName>
    <definedName name="_FSA028">#REF!</definedName>
    <definedName name="_Key1" localSheetId="0" hidden="1">#REF!</definedName>
    <definedName name="_Key1" hidden="1">#REF!</definedName>
    <definedName name="_Order1" hidden="1">0</definedName>
    <definedName name="_Regression_Int" hidden="1">1</definedName>
    <definedName name="_Sort" localSheetId="0" hidden="1">#REF!</definedName>
    <definedName name="_Sort" hidden="1">#REF!</definedName>
    <definedName name="asdfweg" localSheetId="0" hidden="1">{"'BoardFigures-Orig'!$A$1:$T$31"}</definedName>
    <definedName name="asdfweg" hidden="1">{"'BoardFigures-Orig'!$A$1:$T$31"}</definedName>
    <definedName name="COMPANY">'[2]Drop Down List'!$H$1</definedName>
    <definedName name="dp" localSheetId="0" hidden="1">#REF!</definedName>
    <definedName name="dp" hidden="1">#REF!</definedName>
    <definedName name="FSA007a">[1]FSA004!$A$1</definedName>
    <definedName name="HTML_CodePage" hidden="1">1252</definedName>
    <definedName name="HTML_Control" localSheetId="0" hidden="1">{"'BoardFigures-Orig'!$A$1:$T$31"}</definedName>
    <definedName name="HTML_Control" hidden="1">{"'BoardFigures-Orig'!$A$1:$T$31"}</definedName>
    <definedName name="HTML_Control2" localSheetId="0" hidden="1">{"'BoardFigures-Orig'!$A$1:$T$31"}</definedName>
    <definedName name="HTML_Control2" hidden="1">{"'BoardFigures-Orig'!$A$1:$T$31"}</definedName>
    <definedName name="HTML_Description" hidden="1">"Proposed business by sales force"</definedName>
    <definedName name="HTML_Email" hidden="1">""</definedName>
    <definedName name="HTML_Header" hidden="1">"Weekly Statistics"</definedName>
    <definedName name="HTML_LastUpdate" hidden="1">"06/02/2003"</definedName>
    <definedName name="HTML_LineAfter" hidden="1">FALSE</definedName>
    <definedName name="HTML_LineBefore" hidden="1">FALSE</definedName>
    <definedName name="HTML_Name" hidden="1">"Kevin Lee - Life F/ctr"</definedName>
    <definedName name="HTML_OBDlg2" hidden="1">TRUE</definedName>
    <definedName name="HTML_OBDlg4" hidden="1">TRUE</definedName>
    <definedName name="HTML_OS" hidden="1">0</definedName>
    <definedName name="HTML_PathFile" hidden="1">"\\Lfntdata1\mis_store\Weekly Stats\2003\Intranet\weeklystats.htm"</definedName>
    <definedName name="HTML_Title" hidden="1">"Spreadsheets"</definedName>
    <definedName name="MONTH">'[2]Drop Down List'!$H$2</definedName>
    <definedName name="_xlnm.Print_Area" localSheetId="0">'Guidance &amp; Glossary'!$A$1:$F$78</definedName>
    <definedName name="Table_A">#REF!</definedName>
    <definedName name="Table_AB">#REF!</definedName>
    <definedName name="Table_AD">#REF!</definedName>
    <definedName name="Table_AE">#REF!</definedName>
    <definedName name="Table_AF">#REF!</definedName>
    <definedName name="Table_AH">#REF!</definedName>
    <definedName name="Table_AL">#REF!</definedName>
    <definedName name="Table_B">#REF!</definedName>
    <definedName name="Table_C">#REF!</definedName>
    <definedName name="Table_D">#REF!</definedName>
    <definedName name="Table_F">#REF!</definedName>
    <definedName name="Table_G">#REF!</definedName>
    <definedName name="Table_H">#REF!</definedName>
    <definedName name="Table_J">#REF!</definedName>
    <definedName name="Table_K">#REF!</definedName>
    <definedName name="Table_M">#REF!</definedName>
    <definedName name="Table_O">#REF!</definedName>
    <definedName name="Table_Q">#REF!</definedName>
    <definedName name="Table_S">#REF!</definedName>
    <definedName name="Table_T">#REF!</definedName>
    <definedName name="Table_U">#REF!</definedName>
    <definedName name="Table_V">#REF!</definedName>
    <definedName name="wetgwetg" localSheetId="0" hidden="1">{"'BoardFigures-Orig'!$A$1:$T$31"}</definedName>
    <definedName name="wetgwetg" hidden="1">{"'BoardFigures-Orig'!$A$1:$T$31"}</definedName>
    <definedName name="wrn.INPUT." localSheetId="0" hidden="1">{"INPUT",#N/A,FALSE,"INPUT"}</definedName>
    <definedName name="wrn.INPUT." hidden="1">{"INPUT",#N/A,FALSE,"INPUT"}</definedName>
    <definedName name="wrn.RATES." localSheetId="0" hidden="1">{"CAPBANK",#N/A,FALSE,"CAPITAL BANK";"PAMELA",#N/A,FALSE,"PAMELA";"BARRIE",#N/A,FALSE,"BARRIE";"BLB",#N/A,FALSE,"BLB";"GTU",#N/A,FALSE,"GTU";"FIONA",#N/A,FALSE,"FIONA JAMIESON"}</definedName>
    <definedName name="wrn.RATES." hidden="1">{"CAPBANK",#N/A,FALSE,"CAPITAL BANK";"PAMELA",#N/A,FALSE,"PAMELA";"BARRIE",#N/A,FALSE,"BARRIE";"BLB",#N/A,FALSE,"BLB";"GTU",#N/A,FALSE,"GTU";"FIONA",#N/A,FALSE,"FIONA JAMIESON"}</definedName>
    <definedName name="YEAR">'[2]Drop Down List'!$H$3</definedName>
    <definedName name="Z_75F1EC83_08D0_11D6_A155_0004ACDD2E93_.wvu.FilterData" localSheetId="0" hidden="1">#REF!</definedName>
    <definedName name="Z_75F1EC83_08D0_11D6_A155_0004ACDD2E93_.wvu.FilterData" hidden="1">#REF!</definedName>
    <definedName name="Z_76A81B49_3541_4F24_8B30_A6B3E6D1C305_.wvu.Rows" hidden="1">'[3]Customer Services Data'!$A$15:$IV$15,'[3]Customer Services Data'!$A$70:$IV$70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 i="27" l="1"/>
  <c r="R23" i="27"/>
  <c r="Q23" i="27"/>
  <c r="P23" i="27"/>
  <c r="O23" i="27"/>
  <c r="U23" i="27"/>
  <c r="U22" i="27"/>
  <c r="U21" i="27"/>
  <c r="U20" i="27"/>
  <c r="U19" i="27"/>
  <c r="U18" i="27"/>
  <c r="U17" i="27"/>
  <c r="U16" i="27"/>
  <c r="U15" i="27"/>
  <c r="U14" i="27"/>
  <c r="U13" i="27"/>
  <c r="P74" i="22" l="1"/>
  <c r="P72" i="22"/>
  <c r="P71" i="22"/>
  <c r="P70" i="22"/>
  <c r="P69" i="22"/>
  <c r="P68" i="22"/>
  <c r="P66" i="22"/>
  <c r="P65" i="22"/>
  <c r="P64" i="22"/>
  <c r="P63" i="22"/>
  <c r="P62" i="22"/>
  <c r="P61" i="22"/>
  <c r="P60" i="22"/>
  <c r="P59" i="22"/>
  <c r="P58" i="22"/>
  <c r="P57" i="22"/>
  <c r="P56" i="22"/>
  <c r="P53" i="22"/>
  <c r="P51" i="22"/>
  <c r="P50" i="22"/>
  <c r="P49" i="22"/>
  <c r="P48" i="22"/>
  <c r="P47" i="22"/>
  <c r="P46" i="22"/>
  <c r="P45" i="22"/>
  <c r="P43" i="22"/>
  <c r="P42" i="22"/>
  <c r="P41" i="22"/>
  <c r="P40" i="22"/>
  <c r="P39" i="22"/>
  <c r="P38" i="22"/>
  <c r="P37" i="22"/>
  <c r="P36" i="22"/>
  <c r="P35" i="22"/>
  <c r="P43" i="21"/>
  <c r="P34" i="22"/>
  <c r="P33" i="22"/>
  <c r="P27" i="22"/>
  <c r="P26" i="22"/>
  <c r="P24" i="22"/>
  <c r="P23" i="22"/>
  <c r="P22" i="22"/>
  <c r="P21" i="22"/>
  <c r="P20" i="22"/>
  <c r="P19" i="22"/>
  <c r="P18" i="22"/>
  <c r="P17" i="22"/>
  <c r="P16" i="22"/>
  <c r="P15" i="22"/>
  <c r="P14" i="22"/>
  <c r="P12" i="22"/>
  <c r="P11" i="22"/>
  <c r="O2" i="22"/>
  <c r="M2" i="22"/>
  <c r="M2" i="21"/>
  <c r="T2" i="27" s="1"/>
  <c r="A2" i="22"/>
  <c r="P79" i="21"/>
  <c r="P77" i="21"/>
  <c r="P76" i="21"/>
  <c r="P75" i="21"/>
  <c r="P73" i="21"/>
  <c r="P71" i="21"/>
  <c r="P70" i="21"/>
  <c r="P69" i="21"/>
  <c r="P68" i="21"/>
  <c r="P67" i="21"/>
  <c r="P65" i="21"/>
  <c r="P63" i="21"/>
  <c r="P62" i="21"/>
  <c r="P61" i="21"/>
  <c r="P60" i="21"/>
  <c r="P51" i="21"/>
  <c r="P58" i="21"/>
  <c r="P56" i="21"/>
  <c r="P55" i="21"/>
  <c r="P54" i="21"/>
  <c r="P53" i="21"/>
  <c r="P52" i="21"/>
  <c r="P49" i="21"/>
  <c r="P48" i="21"/>
  <c r="P47" i="21"/>
  <c r="P46" i="21"/>
  <c r="P45" i="21"/>
  <c r="P44" i="21"/>
  <c r="P42" i="21"/>
  <c r="P38" i="21"/>
  <c r="P37" i="21"/>
  <c r="P35" i="21"/>
  <c r="P34" i="21"/>
  <c r="P32" i="21"/>
  <c r="P31" i="21"/>
  <c r="P29" i="21"/>
  <c r="P28" i="21"/>
  <c r="P23" i="21"/>
  <c r="P22" i="21"/>
  <c r="P21" i="21"/>
  <c r="P20" i="21"/>
  <c r="P19" i="21"/>
  <c r="P18" i="21"/>
  <c r="P17" i="21"/>
  <c r="P16" i="21"/>
  <c r="P15" i="21"/>
  <c r="P14" i="21"/>
  <c r="P13" i="21"/>
  <c r="P11" i="21"/>
  <c r="P10" i="21"/>
  <c r="O2" i="21"/>
  <c r="A2" i="21"/>
  <c r="C11" i="21" l="1"/>
  <c r="C12" i="22"/>
  <c r="I9" i="22" l="1"/>
  <c r="B6" i="27"/>
  <c r="S22" i="27" l="1"/>
  <c r="R22" i="27"/>
  <c r="Q22" i="27"/>
  <c r="P22" i="27"/>
  <c r="O22" i="27"/>
  <c r="N22" i="27"/>
  <c r="N23" i="27" s="1"/>
  <c r="S18" i="27"/>
  <c r="R18" i="27"/>
  <c r="Q18" i="27"/>
  <c r="P18" i="27"/>
  <c r="O18" i="27"/>
  <c r="N18" i="27"/>
  <c r="J21" i="27"/>
  <c r="I21" i="27"/>
  <c r="H21" i="27"/>
  <c r="G21" i="27"/>
  <c r="F21" i="27"/>
  <c r="E21" i="27"/>
  <c r="J20" i="27"/>
  <c r="I20" i="27"/>
  <c r="H20" i="27"/>
  <c r="G20" i="27"/>
  <c r="F20" i="27"/>
  <c r="E20" i="27"/>
  <c r="J19" i="27"/>
  <c r="I19" i="27"/>
  <c r="H19" i="27"/>
  <c r="G19" i="27"/>
  <c r="F19" i="27"/>
  <c r="E19" i="27"/>
  <c r="J17" i="27"/>
  <c r="I17" i="27"/>
  <c r="J16" i="27"/>
  <c r="I16" i="27"/>
  <c r="J15" i="27"/>
  <c r="I15" i="27"/>
  <c r="J14" i="27"/>
  <c r="I14" i="27"/>
  <c r="J13" i="27"/>
  <c r="I13" i="27"/>
  <c r="E17" i="27"/>
  <c r="E16" i="27"/>
  <c r="E15" i="27"/>
  <c r="E14" i="27"/>
  <c r="E13" i="27"/>
  <c r="H17" i="27"/>
  <c r="G17" i="27"/>
  <c r="F17" i="27"/>
  <c r="H16" i="27"/>
  <c r="G16" i="27"/>
  <c r="F16" i="27"/>
  <c r="H15" i="27"/>
  <c r="G15" i="27"/>
  <c r="F15" i="27"/>
  <c r="H14" i="27"/>
  <c r="G14" i="27"/>
  <c r="F14" i="27"/>
  <c r="H13" i="27"/>
  <c r="G13" i="27"/>
  <c r="F13" i="27"/>
  <c r="E22" i="27" l="1"/>
  <c r="I22" i="27"/>
  <c r="J22" i="27"/>
  <c r="I18" i="27"/>
  <c r="J18" i="27"/>
  <c r="H22" i="27"/>
  <c r="F22" i="27"/>
  <c r="E18" i="27"/>
  <c r="E23" i="27" s="1"/>
  <c r="G22" i="27"/>
  <c r="H18" i="27"/>
  <c r="F18" i="27"/>
  <c r="G18" i="27"/>
  <c r="J23" i="27"/>
  <c r="I23" i="27"/>
  <c r="F23" i="27" l="1"/>
  <c r="H23" i="27"/>
  <c r="G23" i="27"/>
  <c r="B12" i="27"/>
  <c r="H43" i="22" l="1"/>
  <c r="J51" i="22"/>
  <c r="I51" i="22"/>
  <c r="H51" i="22"/>
  <c r="H53" i="22" s="1"/>
  <c r="I18" i="21"/>
  <c r="L18" i="21"/>
  <c r="K18" i="21"/>
  <c r="J18" i="21"/>
  <c r="H18" i="21"/>
  <c r="L22" i="21"/>
  <c r="K22" i="21"/>
  <c r="J22" i="21"/>
  <c r="I22" i="21"/>
  <c r="H22" i="21"/>
  <c r="G22" i="21"/>
  <c r="G18" i="21"/>
  <c r="G23" i="21" s="1"/>
  <c r="I23" i="22"/>
  <c r="J23" i="22"/>
  <c r="J19" i="22"/>
  <c r="I19" i="22"/>
  <c r="I24" i="22" s="1"/>
  <c r="H19" i="22"/>
  <c r="H23" i="22"/>
  <c r="L23" i="21" l="1"/>
  <c r="I23" i="21"/>
  <c r="H24" i="22"/>
  <c r="H27" i="22" s="1"/>
  <c r="J24" i="22"/>
  <c r="K23" i="21"/>
  <c r="J23" i="21"/>
  <c r="H23" i="21"/>
  <c r="I27" i="22" l="1"/>
  <c r="J72" i="22" l="1"/>
  <c r="I72" i="22"/>
  <c r="H72" i="22"/>
  <c r="J66" i="22"/>
  <c r="I66" i="22"/>
  <c r="H66" i="22"/>
  <c r="I57" i="22"/>
  <c r="C57" i="22" s="1"/>
  <c r="B56" i="22"/>
  <c r="J43" i="22"/>
  <c r="J53" i="22" s="1"/>
  <c r="I43" i="22"/>
  <c r="I53" i="22" s="1"/>
  <c r="I34" i="22"/>
  <c r="C34" i="22" s="1"/>
  <c r="B33" i="22"/>
  <c r="J27" i="22"/>
  <c r="J12" i="22"/>
  <c r="J57" i="22" s="1"/>
  <c r="H12" i="22"/>
  <c r="H34" i="22" s="1"/>
  <c r="B11" i="22"/>
  <c r="B5" i="22"/>
  <c r="C42" i="21"/>
  <c r="L79" i="21"/>
  <c r="K79" i="21"/>
  <c r="J79" i="21"/>
  <c r="I79" i="21"/>
  <c r="H79" i="21"/>
  <c r="G79" i="21"/>
  <c r="L71" i="21"/>
  <c r="K71" i="21"/>
  <c r="J71" i="21"/>
  <c r="I71" i="21"/>
  <c r="H71" i="21"/>
  <c r="G71" i="21"/>
  <c r="L65" i="21"/>
  <c r="K65" i="21"/>
  <c r="J65" i="21"/>
  <c r="I65" i="21"/>
  <c r="H65" i="21"/>
  <c r="G65" i="21"/>
  <c r="L56" i="21"/>
  <c r="K56" i="21"/>
  <c r="J56" i="21"/>
  <c r="I56" i="21"/>
  <c r="H56" i="21"/>
  <c r="G56" i="21"/>
  <c r="L49" i="21"/>
  <c r="K49" i="21"/>
  <c r="J49" i="21"/>
  <c r="I49" i="21"/>
  <c r="H49" i="21"/>
  <c r="G49" i="21"/>
  <c r="I43" i="21"/>
  <c r="C43" i="21" s="1"/>
  <c r="L29" i="21"/>
  <c r="L32" i="21" s="1"/>
  <c r="L35" i="21" s="1"/>
  <c r="L38" i="21" s="1"/>
  <c r="K29" i="21"/>
  <c r="K32" i="21" s="1"/>
  <c r="K35" i="21" s="1"/>
  <c r="K38" i="21" s="1"/>
  <c r="J29" i="21"/>
  <c r="J32" i="21" s="1"/>
  <c r="J35" i="21" s="1"/>
  <c r="J38" i="21" s="1"/>
  <c r="I29" i="21"/>
  <c r="I32" i="21" s="1"/>
  <c r="I35" i="21" s="1"/>
  <c r="I38" i="21" s="1"/>
  <c r="H29" i="21"/>
  <c r="H32" i="21" s="1"/>
  <c r="H35" i="21" s="1"/>
  <c r="H38" i="21" s="1"/>
  <c r="G29" i="21"/>
  <c r="G32" i="21" s="1"/>
  <c r="G35" i="21" s="1"/>
  <c r="G38" i="21" s="1"/>
  <c r="J11" i="21"/>
  <c r="J43" i="21" s="1"/>
  <c r="H11" i="21"/>
  <c r="G11" i="21" s="1"/>
  <c r="G43" i="21" s="1"/>
  <c r="C10" i="21"/>
  <c r="B6" i="21"/>
  <c r="G73" i="21" l="1"/>
  <c r="I74" i="22"/>
  <c r="I75" i="22" s="1"/>
  <c r="J73" i="21"/>
  <c r="K73" i="21"/>
  <c r="I73" i="21"/>
  <c r="H73" i="21"/>
  <c r="H82" i="21" s="1"/>
  <c r="J74" i="22"/>
  <c r="J75" i="22" s="1"/>
  <c r="H74" i="22"/>
  <c r="H75" i="22" s="1"/>
  <c r="J34" i="22"/>
  <c r="H57" i="22"/>
  <c r="H58" i="21"/>
  <c r="I58" i="21"/>
  <c r="G58" i="21"/>
  <c r="G82" i="21" s="1"/>
  <c r="K58" i="21"/>
  <c r="K82" i="21" s="1"/>
  <c r="L73" i="21"/>
  <c r="J58" i="21"/>
  <c r="J82" i="21" s="1"/>
  <c r="L58" i="21"/>
  <c r="K11" i="21"/>
  <c r="H43" i="21"/>
  <c r="I82" i="21" l="1"/>
  <c r="L82" i="21"/>
  <c r="C75" i="22"/>
  <c r="L11" i="21"/>
  <c r="L43" i="21" s="1"/>
  <c r="K43"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 Alidor</author>
  </authors>
  <commentList>
    <comment ref="I10" authorId="0" shapeId="0" xr:uid="{1E541633-5810-4663-83E7-0041FF09556E}">
      <text>
        <r>
          <rPr>
            <b/>
            <sz val="8"/>
            <color indexed="81"/>
            <rFont val="Verdana"/>
            <family val="2"/>
          </rPr>
          <t xml:space="preserve">Note: </t>
        </r>
        <r>
          <rPr>
            <sz val="8"/>
            <color indexed="81"/>
            <rFont val="Verdana"/>
            <family val="2"/>
          </rPr>
          <t>to allow comparability with annual historical and forecasted figures, please ensure you provide annual figures under Current financial year. This practically means that, depending on your firm's year-end and the timing you submit these figures, you may have some months of actual and some months of forecast data for this current period.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Chris Alidor</author>
  </authors>
  <commentList>
    <comment ref="I11" authorId="0" shapeId="0" xr:uid="{DCFC3F27-E37D-4C94-BAE9-EC69AA9F588A}">
      <text>
        <r>
          <rPr>
            <b/>
            <sz val="8"/>
            <color indexed="81"/>
            <rFont val="Verdana"/>
            <family val="2"/>
          </rPr>
          <t xml:space="preserve">Note: </t>
        </r>
        <r>
          <rPr>
            <sz val="8"/>
            <color indexed="81"/>
            <rFont val="Verdana"/>
            <family val="2"/>
          </rPr>
          <t>to allow comparability with annual historical and forecasted figures, please ensure you provide annual figures under Current financial year. This practically means that, depending on your firm's year-end and the timing you submit these figures, you may have some months of actual and some months of forecast data for this current period.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Tim Luetchford</author>
  </authors>
  <commentList>
    <comment ref="C17" authorId="0" shapeId="0" xr:uid="{F18783BD-25CA-4433-874C-5AD43AC0C516}">
      <text>
        <r>
          <rPr>
            <sz val="10"/>
            <color theme="1"/>
            <rFont val="Verdana"/>
            <family val="2"/>
          </rPr>
          <t>Please specify each activity individually</t>
        </r>
      </text>
    </comment>
    <comment ref="M17" authorId="0" shapeId="0" xr:uid="{67A628AC-3522-4190-AD40-E706DCA461B1}">
      <text>
        <r>
          <rPr>
            <sz val="9"/>
            <color indexed="81"/>
            <rFont val="Tahoma"/>
            <family val="2"/>
          </rPr>
          <t>Please specify each activity individually</t>
        </r>
      </text>
    </comment>
    <comment ref="C21" authorId="0" shapeId="0" xr:uid="{FD963708-BCAC-413E-8114-2736A6FDACA7}">
      <text>
        <r>
          <rPr>
            <sz val="10"/>
            <color theme="1"/>
            <rFont val="Verdana"/>
            <family val="2"/>
          </rPr>
          <t xml:space="preserve">Please specify each activity individually </t>
        </r>
      </text>
    </comment>
    <comment ref="M21" authorId="0" shapeId="0" xr:uid="{017FBC83-4954-4BD0-8313-67BB76703FE4}">
      <text>
        <r>
          <rPr>
            <sz val="9"/>
            <color indexed="81"/>
            <rFont val="Tahoma"/>
            <family val="2"/>
          </rPr>
          <t>Please specify each activity individually</t>
        </r>
      </text>
    </comment>
  </commentList>
</comments>
</file>

<file path=xl/sharedStrings.xml><?xml version="1.0" encoding="utf-8"?>
<sst xmlns="http://schemas.openxmlformats.org/spreadsheetml/2006/main" count="431" uniqueCount="286">
  <si>
    <t>Financial Data Template for Mortgage Brokers</t>
  </si>
  <si>
    <t>Please note that this template does NOT replace the financial questions in any other forms you need to submit as part of your application. Please refer to the pages specific to your business model, ensuring you complete and submit the relevant forms.</t>
  </si>
  <si>
    <t>Guidance for firms</t>
  </si>
  <si>
    <t>This file contains two templates to accommodate different firm structures, labelled as "Incorporated" and "Sole Trader &amp; Partnerships". Please refer to the table below to determine which template is relevant for your firm.</t>
  </si>
  <si>
    <t>Template</t>
  </si>
  <si>
    <t>Firm Structure</t>
  </si>
  <si>
    <t>Incorporated</t>
  </si>
  <si>
    <t>For a firm of any size, that is incorporated through different legal status under the Companies Act 2006 (e.g. Private Limited Company (Ltd), Limited Liability Partnership (LLP), etc.).</t>
  </si>
  <si>
    <t>Sole Trader &amp; Partnerships</t>
  </si>
  <si>
    <t>For a sole trader or an unincorporated partnership as per UK Company Law.</t>
  </si>
  <si>
    <t>1. For firms completing the "Sole Trader &amp; Partnerships" template, please specify whether your firm is a sole trader or partnership at the top of the page.</t>
  </si>
  <si>
    <t>2. Please select the currency at the top of the page if NOT reporting in GBP (all figures are in GBP by default). Accepted currencies are EUR, USD, CAD, SEK, CHF, and JPY.</t>
  </si>
  <si>
    <t>5. For all financial data entered, please ensure you adhere to the conditions below:</t>
  </si>
  <si>
    <t xml:space="preserve">5.1. The data item should comply with the principles and requirements of the firm's accounting framework, which will generally be UK GAAP (including relevant provisions of the Companies Acts 1985 and 2006 as appropriate) or IFRS. </t>
  </si>
  <si>
    <t xml:space="preserve">5.2. The data item should be unconsolidated. </t>
  </si>
  <si>
    <t>5.3. The data item should be rounded to whole numbers and in single units.</t>
  </si>
  <si>
    <t>5.4. The data item should be left blank where the item does not apply to the firm.</t>
  </si>
  <si>
    <t>5.5. The data item should be in GBP or one of the accepted non-GBP currencies if submitting as per the currency in your audited accounts. Accepted currencies are: EUR, USD, CAD, SEK, CHF, and JPY.</t>
  </si>
  <si>
    <t>5.6. The data item should be for the whole financial year. Where the current financial year is not complete, the data item should incorporate a forecast to complete the dataset for the whole financial year.</t>
  </si>
  <si>
    <t>5.7. The data item for expenses in the Income Statement and liabilities in the Balance Sheet should be in positive numbers, except where this not relevant.</t>
  </si>
  <si>
    <t xml:space="preserve">5.8. The data item should be in agreement with the underlying accounting records. </t>
  </si>
  <si>
    <t xml:space="preserve">5.9. Accounting policies should be consistent with those adopted in the statutory Annual Accounts and should be consistently applied. </t>
  </si>
  <si>
    <t xml:space="preserve">5.10. Information required should be prepared in accordance with generally accepted accounting standards. </t>
  </si>
  <si>
    <t xml:space="preserve">5.11. The data item should not give a misleading impression of the firm. A data item is likely to give a misleading impression if a firm wrongly omits or includes a material item or presents a material item in the wrong way. </t>
  </si>
  <si>
    <t>5.12. The requirement that any figures be audited does not apply to small companies exempted from audit under the Companies Act 2005.</t>
  </si>
  <si>
    <t>7. Please input a breakdown of your sales volumes in the "Sales Volumes" page.</t>
  </si>
  <si>
    <t>7.1. Input a breakdown of sales volumes in columns N to S. This should be the number of products.</t>
  </si>
  <si>
    <t xml:space="preserve">Glossary of terms used in the templates </t>
  </si>
  <si>
    <t>Term</t>
  </si>
  <si>
    <t>Description</t>
  </si>
  <si>
    <t>Revenue/Sales Revenue OR Turnover/Income</t>
  </si>
  <si>
    <t>Money that a business receives from selling its goods/services before any deductions.</t>
  </si>
  <si>
    <t>Cost of Sales/Cost of Goods Sold</t>
  </si>
  <si>
    <t xml:space="preserve">Expense items that a business incurs to sell/provide goods or services they offer - e.g. a motor dealer carrying out a service/repair before a car is put up for sale or a Mortgage broker paying a surveyor for a home buyers' report as part of the mortgage sale they provide to the customer. </t>
  </si>
  <si>
    <t>Gross Profit/Sales Profit/Gross Income</t>
  </si>
  <si>
    <t xml:space="preserve">Profit that a business makes after deducting  cost of sales and before deducting fixed/operating expenses. </t>
  </si>
  <si>
    <t>Gross Loss</t>
  </si>
  <si>
    <t>This is where the cost of sales expense exceeds the income generated from sales revenue.  This can be calculated by subtracting the cost of sales from the sales revenue.</t>
  </si>
  <si>
    <t>Operating Expenses</t>
  </si>
  <si>
    <r>
      <t xml:space="preserve">Expenses incurred through its day-to-day running of the business activities, for example: rent, marketing costs, payroll, office expenses, insurance etc.
</t>
    </r>
    <r>
      <rPr>
        <b/>
        <sz val="11"/>
        <rFont val="Verdana"/>
        <family val="2"/>
      </rPr>
      <t>NB</t>
    </r>
    <r>
      <rPr>
        <sz val="11"/>
        <rFont val="Verdana"/>
        <family val="2"/>
      </rPr>
      <t>: Some of these expenses can be fixed expenses, incurred whether the firm sells any goods/services or not.</t>
    </r>
  </si>
  <si>
    <t>Operating Profit</t>
  </si>
  <si>
    <t>Gross profit or Gross loss minus operating expenses.</t>
  </si>
  <si>
    <t>Interest Cost</t>
  </si>
  <si>
    <t>Interest charges (not the capital repayment) for loans/creditors the firm has.</t>
  </si>
  <si>
    <t>Profit before Tax</t>
  </si>
  <si>
    <t>Total profit a firm makes before any corporation tax is payable.</t>
  </si>
  <si>
    <t>Tax</t>
  </si>
  <si>
    <r>
      <t xml:space="preserve">Tax that a business has to pay HMRC.
</t>
    </r>
    <r>
      <rPr>
        <b/>
        <sz val="11"/>
        <rFont val="Verdana"/>
        <family val="2"/>
      </rPr>
      <t>NB:</t>
    </r>
    <r>
      <rPr>
        <sz val="11"/>
        <rFont val="Verdana"/>
        <family val="2"/>
      </rPr>
      <t xml:space="preserve"> This can be zero if a firm makes a loss, or sometimes positive when the firm is due a tax rebate.</t>
    </r>
  </si>
  <si>
    <t>Profit after Tax</t>
  </si>
  <si>
    <t xml:space="preserve">This is the final profit the firm makes once tax has been deducted. </t>
  </si>
  <si>
    <t>Fixed/Non Current Assets</t>
  </si>
  <si>
    <t>These are property or other assets such as machinery equipment or vehicles the business owns, it is anything which is not expected to be realised within the next 12 months.</t>
  </si>
  <si>
    <t>Investments in Subsidiaries</t>
  </si>
  <si>
    <t xml:space="preserve">If your business is part of a group and you invest funds in one of the other group entities. </t>
  </si>
  <si>
    <t>Intangible Assets</t>
  </si>
  <si>
    <t xml:space="preserve">An asset that is not physical in nature such as goodwill, brand value or intellectual property, e.g. patents and copyrights, etc. </t>
  </si>
  <si>
    <t>Current Assets</t>
  </si>
  <si>
    <t>Assets are those resources which are useful to the firm in generating revenue or increases fair value of the firm. For example cash, but also software, debtors, cryptocurrencies held as asset etc. Those assets must be realisable within the next 12 months.</t>
  </si>
  <si>
    <t>Debtors</t>
  </si>
  <si>
    <t>An individual or business that owes money to your business.</t>
  </si>
  <si>
    <t>Cash And Cash Equivalents</t>
  </si>
  <si>
    <t>Cash balances and bank balances or invoices payable to your business in the next 3 months, basically anything which is so liquid it is as good as cash.</t>
  </si>
  <si>
    <t>Related Party Receivables</t>
  </si>
  <si>
    <t>Debts owed by one of the other group entities to your business for goods or services that you have provided but have not yet been fully paid for.</t>
  </si>
  <si>
    <t>Total Assets</t>
  </si>
  <si>
    <t xml:space="preserve">All the assets (both fixed and current) your business owns. </t>
  </si>
  <si>
    <t>Current Liabilities</t>
  </si>
  <si>
    <t>This is the amount your business has to pay out within the next 12 months.</t>
  </si>
  <si>
    <t>Current Liability - Loan Payable</t>
  </si>
  <si>
    <t xml:space="preserve">This is the amount payable to a Lender, due within the next 12 months. </t>
  </si>
  <si>
    <t>Trade Creditors/Creditors/Account payables</t>
  </si>
  <si>
    <t xml:space="preserve">This is money you owe another business i.e. a supplier for providing you with goods or services that you have not yet paid for.  </t>
  </si>
  <si>
    <t>Other Current Liabilities</t>
  </si>
  <si>
    <t>This is money that your business owes to creditors within one year.</t>
  </si>
  <si>
    <t>Non Current Liabilities/Long Term Liabilities</t>
  </si>
  <si>
    <t>This is usually money that your business owes which is repayable after 12 months.</t>
  </si>
  <si>
    <t>Non Current Liabilities - Loan Payable</t>
  </si>
  <si>
    <t>This is money the company owes to a lender or person that is due to be repaid after/more than one year.</t>
  </si>
  <si>
    <t>Non Current Liabilities - Other Payable</t>
  </si>
  <si>
    <t>This is usually money that a company owes, which is repayable after/more than one year.
This is a debt that is ranked behind other loans that are payable by your business first in terms of order of priority.</t>
  </si>
  <si>
    <t>Subordinated Debt</t>
  </si>
  <si>
    <t>Subordinated debt is any type of loan that's paid after all other corporate debts and loans are repaid, in the case of borrower default.</t>
  </si>
  <si>
    <t>Total Liabilities</t>
  </si>
  <si>
    <t>Total liabilities are the combined debts that your business owes.</t>
  </si>
  <si>
    <t xml:space="preserve">Net Current Assets </t>
  </si>
  <si>
    <t>Net current assets is the total amount of all current assets, minus the total amount of all current liabilities, also known as working capital.</t>
  </si>
  <si>
    <t>Share Capital</t>
  </si>
  <si>
    <t>Refers to the amount of money the owners of a company have invested in the business as represented as 'shares'. In other words, it is the portion of equity which has been obtained through issue of share capital.</t>
  </si>
  <si>
    <t>Retained Earnings</t>
  </si>
  <si>
    <t>Money/Cash retained by the firm in the business, after distribution of dividends.  
This is sometimes called the profit/loss account - the running total of the firms profit/losses after taking out drawings or dividends.</t>
  </si>
  <si>
    <t>Partnership Capital</t>
  </si>
  <si>
    <t xml:space="preserve">The amount of money the partners have invested in the business.  </t>
  </si>
  <si>
    <t xml:space="preserve">Sole trader capital </t>
  </si>
  <si>
    <t>The amount of money a Sole Trader has invested in the business.</t>
  </si>
  <si>
    <t>Total Equity</t>
  </si>
  <si>
    <t>Equity represents the value that would be returned to a firm's shareholders if all of the assets were liquidated and all of the firm's debts were paid off. It is also referred as "total shareholder funds".</t>
  </si>
  <si>
    <t>To fill in if you are an incorporated company; either as a large or micro company, as per UK Company Law.</t>
  </si>
  <si>
    <t>A large or micro company could be incorporated through different legal status (e.g. limited company, limited liability partnership).</t>
  </si>
  <si>
    <t>Currency Units: Single</t>
  </si>
  <si>
    <t>Please select currency if NOT in British Pound Sterling (GBP):</t>
  </si>
  <si>
    <t>Historical actuals (previous financial year -2)</t>
  </si>
  <si>
    <t>Historical actuals (previous financial year -1)</t>
  </si>
  <si>
    <t xml:space="preserve">Current financial year </t>
  </si>
  <si>
    <t>Forecast year 1</t>
  </si>
  <si>
    <t>Forecast year 2</t>
  </si>
  <si>
    <t>Forecast year 3</t>
  </si>
  <si>
    <t>Comments
(Key assumptions, drivers for material movements, explanations if the historical amounts cannot be directly reconciled to the accounts on Companies House. Provide supporting evidence/documents where relevant)</t>
  </si>
  <si>
    <t>[Please input year end date here (DD/MM/YYYY)]</t>
  </si>
  <si>
    <t>[Please state what periods in the 'Current financial year' are forecasted and what are actuals here]</t>
  </si>
  <si>
    <t>Revenue</t>
  </si>
  <si>
    <t>Regulated</t>
  </si>
  <si>
    <t>First charge</t>
  </si>
  <si>
    <t>(including consumer buy-to-let and excluding lifetime mortgages)</t>
  </si>
  <si>
    <t>Second charge </t>
  </si>
  <si>
    <t xml:space="preserve">Equity release </t>
  </si>
  <si>
    <t>Insurance</t>
  </si>
  <si>
    <t>Other </t>
  </si>
  <si>
    <t>* Please specify in Comments field *</t>
  </si>
  <si>
    <t>Total regulated</t>
  </si>
  <si>
    <t>Unregulated</t>
  </si>
  <si>
    <t>Buy-to-let</t>
  </si>
  <si>
    <t>Commercial mortgages</t>
  </si>
  <si>
    <t>Total unregulated</t>
  </si>
  <si>
    <t>Total revenue</t>
  </si>
  <si>
    <r>
      <t xml:space="preserve">Please describe the business activities of your firm in the "Comments" field. Your description should detail </t>
    </r>
    <r>
      <rPr>
        <b/>
        <sz val="10"/>
        <color rgb="FF000000"/>
        <rFont val="Verdana"/>
        <family val="2"/>
      </rPr>
      <t>ALL</t>
    </r>
    <r>
      <rPr>
        <sz val="10"/>
        <color rgb="FF000000"/>
        <rFont val="Verdana"/>
        <family val="2"/>
      </rPr>
      <t xml:space="preserve"> the business activities even if ‘other’ or non-mainstream activities to your main business do not generate any/minimal revenue and income for your firm. This should include the full range of products and/or service(s) your firm provides. </t>
    </r>
  </si>
  <si>
    <t>Cost of sales</t>
  </si>
  <si>
    <t>Gross profit</t>
  </si>
  <si>
    <t>Operating expenses</t>
  </si>
  <si>
    <t>Operating profit</t>
  </si>
  <si>
    <t>Interest cost</t>
  </si>
  <si>
    <t>Profit before tax</t>
  </si>
  <si>
    <t>Profit after tax</t>
  </si>
  <si>
    <t>Investments in subsidiaries</t>
  </si>
  <si>
    <t>Investment in own shares</t>
  </si>
  <si>
    <t>Intangible assets</t>
  </si>
  <si>
    <t>Other non current assets</t>
  </si>
  <si>
    <t>Total fixed/non current assets</t>
  </si>
  <si>
    <t>Cash and cash equivalents</t>
  </si>
  <si>
    <t>Related party receivables</t>
  </si>
  <si>
    <t>Other current assets</t>
  </si>
  <si>
    <t>Total current assets</t>
  </si>
  <si>
    <t>Total assets</t>
  </si>
  <si>
    <t>Loan payable</t>
  </si>
  <si>
    <t>Trade creditors</t>
  </si>
  <si>
    <t>Related party payables</t>
  </si>
  <si>
    <t>Other current liabilities</t>
  </si>
  <si>
    <t>Total current liabilities</t>
  </si>
  <si>
    <t>Non Current Liabilities</t>
  </si>
  <si>
    <t>Other payables</t>
  </si>
  <si>
    <t>Subordinated debt</t>
  </si>
  <si>
    <t>Total non current liabilities</t>
  </si>
  <si>
    <t>Total liabilities</t>
  </si>
  <si>
    <t>Equity</t>
  </si>
  <si>
    <t>Share capital</t>
  </si>
  <si>
    <t>Retained earnings</t>
  </si>
  <si>
    <t>Total equity</t>
  </si>
  <si>
    <t>Balance Sheet Data Validation</t>
  </si>
  <si>
    <t>To fill in if you are a sole trader or an unincorporated partnership, as per UK Company Law</t>
  </si>
  <si>
    <t>Select the relevant option from the drop-down list below</t>
  </si>
  <si>
    <t>Please select firm legal status:</t>
  </si>
  <si>
    <t>Total expenses</t>
  </si>
  <si>
    <t>Net profit</t>
  </si>
  <si>
    <r>
      <rPr>
        <sz val="10"/>
        <color rgb="FF000000"/>
        <rFont val="Verdana"/>
        <family val="2"/>
      </rPr>
      <t xml:space="preserve">Please describe the business activities of your firm in the Comments field. Your description should detail </t>
    </r>
    <r>
      <rPr>
        <b/>
        <sz val="10"/>
        <color rgb="FF000000"/>
        <rFont val="Verdana"/>
        <family val="2"/>
      </rPr>
      <t>ALL</t>
    </r>
    <r>
      <rPr>
        <sz val="10"/>
        <color rgb="FF000000"/>
        <rFont val="Verdana"/>
        <family val="2"/>
      </rPr>
      <t xml:space="preserve"> the business activities even if ‘other’ or non-mainstream activities to your main business do not generate any/minimal revenue and income for your firm. This should include the full range of products and/or service(s) your firm provides.</t>
    </r>
  </si>
  <si>
    <t xml:space="preserve">Business Assets </t>
  </si>
  <si>
    <t>Bank/cash</t>
  </si>
  <si>
    <t>Commission due within 90 days</t>
  </si>
  <si>
    <t xml:space="preserve">Other investments </t>
  </si>
  <si>
    <t>Property</t>
  </si>
  <si>
    <t>Motor vehicles</t>
  </si>
  <si>
    <t>Office equipment</t>
  </si>
  <si>
    <t>Other assets</t>
  </si>
  <si>
    <t>Business Liabilities</t>
  </si>
  <si>
    <t>Credit cards</t>
  </si>
  <si>
    <t>Bank overdraft balance</t>
  </si>
  <si>
    <t>Unsecured loans</t>
  </si>
  <si>
    <t>Hire purchase/secured loans</t>
  </si>
  <si>
    <t>Other liabilities</t>
  </si>
  <si>
    <t>Business Equity</t>
  </si>
  <si>
    <t>Comments</t>
  </si>
  <si>
    <t xml:space="preserve">Personal Assets </t>
  </si>
  <si>
    <t>House</t>
  </si>
  <si>
    <t>Contents</t>
  </si>
  <si>
    <t>Investments</t>
  </si>
  <si>
    <t>Bank balance(s)</t>
  </si>
  <si>
    <t xml:space="preserve">Total Assets </t>
  </si>
  <si>
    <t>Personal Liabilities</t>
  </si>
  <si>
    <t xml:space="preserve">Total Liabilities </t>
  </si>
  <si>
    <t>Net Worth</t>
  </si>
  <si>
    <t>Qualitative Assessment / Additional Information Required</t>
  </si>
  <si>
    <t>INSTRUCTIONS:</t>
  </si>
  <si>
    <t>Please enter sales volumes data in columns N to S. If not provided in your application, please detail your fee structures in the notes box below.</t>
  </si>
  <si>
    <t>Historic Period is only required if you have previously been trading - this should be your most recent financial year</t>
  </si>
  <si>
    <t>Sales Volumes</t>
  </si>
  <si>
    <t>Item</t>
  </si>
  <si>
    <t>Notes</t>
  </si>
  <si>
    <t xml:space="preserve"> Regulated</t>
  </si>
  <si>
    <t>First charge (including consumer buy-to-let and excluding lifetime mortgages)</t>
  </si>
  <si>
    <t>Second Charge </t>
  </si>
  <si>
    <t xml:space="preserve">Equity Release </t>
  </si>
  <si>
    <t>Equity Release  </t>
  </si>
  <si>
    <t>Total Regulated</t>
  </si>
  <si>
    <t>Total Unregulated</t>
  </si>
  <si>
    <t>Total</t>
  </si>
  <si>
    <t>Use this box to provide any notes, including details of your fee structure</t>
  </si>
  <si>
    <t>Version History</t>
  </si>
  <si>
    <t>Version</t>
  </si>
  <si>
    <t>Publication Date</t>
  </si>
  <si>
    <t>Changes</t>
  </si>
  <si>
    <t>1. First draft of template with initial ideas.</t>
  </si>
  <si>
    <t>1. Added income split in Income Statement from the P&amp;L tab.
2. Adjusted layout of business balance sheet in 'Sole Trader &amp; Partnerships' tab to remove validation check</t>
  </si>
  <si>
    <t>1. Removed section on liquidity requirment from Qualitative Questions tab, not applicable for this type of firm
2. Added question on firm structure in Qualitative Questions tab
3. Adjusted period columns in P&amp;L tab to be consistent with financial statements</t>
  </si>
  <si>
    <t>Suggestions:</t>
  </si>
  <si>
    <t>Include a drop-down menu for firm type (disregard this if there are too many firm types) - fields in the forms can be more dynamic to accommodate relevant firm type</t>
  </si>
  <si>
    <t>As an option, drop-down could only include 'incorporated', 'partnership', 'LLP', and 'sole trader'</t>
  </si>
  <si>
    <t>Prudential Regime</t>
  </si>
  <si>
    <t>FCA Handbook Section</t>
  </si>
  <si>
    <t>FCA Handbook Description</t>
  </si>
  <si>
    <t>CMCOB</t>
  </si>
  <si>
    <t>Business Standards</t>
  </si>
  <si>
    <t>Claims Management</t>
  </si>
  <si>
    <t>CONC</t>
  </si>
  <si>
    <t>Specialist Sourcebooks</t>
  </si>
  <si>
    <t>Consumer Credit</t>
  </si>
  <si>
    <t>FPCOB</t>
  </si>
  <si>
    <t>Funeral Plan</t>
  </si>
  <si>
    <t>IPRU-INV 3</t>
  </si>
  <si>
    <t>Prudential Standards</t>
  </si>
  <si>
    <t>Investment Businesses</t>
  </si>
  <si>
    <t>IPRU-INV 5</t>
  </si>
  <si>
    <t>IPRU-INV 11</t>
  </si>
  <si>
    <t>IPRU-INV 12</t>
  </si>
  <si>
    <t>IPRU-INV 13</t>
  </si>
  <si>
    <t>MIFIDPRU</t>
  </si>
  <si>
    <t>MiFID Investment Firms</t>
  </si>
  <si>
    <t>MIPRU</t>
  </si>
  <si>
    <t>Mortgage and Home Finance Firms, and Insurance Intermediaries</t>
  </si>
  <si>
    <t>EMR</t>
  </si>
  <si>
    <t>PSR</t>
  </si>
  <si>
    <t>MLR</t>
  </si>
  <si>
    <t>Other</t>
  </si>
  <si>
    <t>N/A</t>
  </si>
  <si>
    <t>Currency</t>
  </si>
  <si>
    <t>GBP</t>
  </si>
  <si>
    <t>EUR</t>
  </si>
  <si>
    <t>USD</t>
  </si>
  <si>
    <t>CAD</t>
  </si>
  <si>
    <t>SEK</t>
  </si>
  <si>
    <t>CHF</t>
  </si>
  <si>
    <t>JPY</t>
  </si>
  <si>
    <t>Currency Unit</t>
  </si>
  <si>
    <t>Single</t>
  </si>
  <si>
    <t>Thousands</t>
  </si>
  <si>
    <t>Legal Structure</t>
  </si>
  <si>
    <t>Large company</t>
  </si>
  <si>
    <t>Micro company</t>
  </si>
  <si>
    <t>Partnership</t>
  </si>
  <si>
    <t>Sole trader</t>
  </si>
  <si>
    <t>6. Please ensure the template does not contain error messages and that the Balance Sheet is balanced upon submission to the FCA.</t>
  </si>
  <si>
    <r>
      <t xml:space="preserve">3. Please enter your accounting year-end date in the "Current financial year" field in the Income Statement and any corresponding notes for the current period in the "Comments" section. </t>
    </r>
    <r>
      <rPr>
        <b/>
        <sz val="11"/>
        <color theme="1"/>
        <rFont val="Verdana"/>
        <family val="2"/>
      </rPr>
      <t>This must be entered first before completing the template</t>
    </r>
    <r>
      <rPr>
        <sz val="11"/>
        <color theme="1"/>
        <rFont val="Verdana"/>
        <family val="2"/>
      </rPr>
      <t>.
Note: year-end dates in other statements and other periods are auto-filled based on your input in the "Current financial year" in the Income Statement. If appropriate, you may type in the year-end dates for other periods, in the format 'DD/MM/YYYY'.</t>
    </r>
  </si>
  <si>
    <t>Comments
(Key assumptions, drivers for material movements, explanations if the historical amounts cannot be directly reconciled to the financial statements. Provide supporting evidence/documents where relevant)</t>
  </si>
  <si>
    <t>4. For relevant financial years, please input financial data in the cells with grids. In the "Comments" column, input key assumptions, drivers for material movements, and explanations if the historical amounts cannot be directly reconciled to the financial statements.</t>
  </si>
  <si>
    <t>7.2. Revenue figures entered in the Income Statement will auto populate in columns E to J.</t>
  </si>
  <si>
    <r>
      <t xml:space="preserve">This guide sets out how to complete the Financial Data Template. </t>
    </r>
    <r>
      <rPr>
        <b/>
        <sz val="11"/>
        <color theme="1"/>
        <rFont val="Verdana"/>
        <family val="2"/>
      </rPr>
      <t>Provide supporting evidence/documents where relevant</t>
    </r>
    <r>
      <rPr>
        <sz val="11"/>
        <color theme="1"/>
        <rFont val="Verdana"/>
        <family val="2"/>
      </rPr>
      <t xml:space="preserve"> (e.g., letters of intent, bank statements, details of any debt facilities, cashflow statement, etc.) when submitting this template to the FCA.</t>
    </r>
  </si>
  <si>
    <t>Mortgage(s)</t>
  </si>
  <si>
    <t>Credit card balance(s)</t>
  </si>
  <si>
    <t>Other real property</t>
  </si>
  <si>
    <t>currency</t>
  </si>
  <si>
    <t>q_number</t>
  </si>
  <si>
    <t>q_text1</t>
  </si>
  <si>
    <t>q_text2</t>
  </si>
  <si>
    <t>q_text3</t>
  </si>
  <si>
    <t>q_text4</t>
  </si>
  <si>
    <t>fy-2</t>
  </si>
  <si>
    <t>fy-1</t>
  </si>
  <si>
    <t>fy</t>
  </si>
  <si>
    <t>fy+1</t>
  </si>
  <si>
    <t>fy+2</t>
  </si>
  <si>
    <t>fy+3</t>
  </si>
  <si>
    <t>version</t>
  </si>
  <si>
    <t>comments</t>
  </si>
  <si>
    <t>units</t>
  </si>
  <si>
    <t>statement</t>
  </si>
  <si>
    <t>TBC</t>
  </si>
  <si>
    <t>1. First publication version.</t>
  </si>
  <si>
    <t xml:space="preserve"> v1.1</t>
  </si>
  <si>
    <t>1. Corrected formula errors in the Sales Volumes tab in cells N23:S23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</si>
</sst>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 #,##0.00_-;_-* &quot;-&quot;??_-;_-@_-"/>
    <numFmt numFmtId="164" formatCode="_-* #,##0_-;\-* #,##0_-;_-* &quot;-&quot;??_-;_-@_-"/>
    <numFmt numFmtId="165" formatCode="0.0"/>
    <numFmt numFmtId="166" formatCode="dd/mm/yyyy;@"/>
    <numFmt numFmtId="167" formatCode="&quot;£&quot;#,##0.00"/>
  </numFmts>
  <fonts count="49" x14ac:knownFonts="1">
    <font>
      <sz val="11"/>
      <color theme="1"/>
      <name val="Calibri"/>
      <family val="2"/>
      <scheme val="minor"/>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0"/>
      <name val="Verdana"/>
      <family val="2"/>
    </font>
    <font>
      <sz val="10"/>
      <name val="Times New Roman"/>
      <family val="1"/>
    </font>
    <font>
      <sz val="10"/>
      <name val="Arial"/>
      <family val="2"/>
    </font>
    <font>
      <sz val="10"/>
      <name val="Verdana"/>
      <family val="2"/>
    </font>
    <font>
      <b/>
      <sz val="14"/>
      <name val="Verdana"/>
      <family val="2"/>
    </font>
    <font>
      <b/>
      <sz val="10"/>
      <name val="Verdana"/>
      <family val="2"/>
    </font>
    <font>
      <b/>
      <sz val="9"/>
      <color theme="0"/>
      <name val="Verdana"/>
      <family val="2"/>
    </font>
    <font>
      <b/>
      <sz val="10"/>
      <color rgb="FFFF0000"/>
      <name val="Verdana"/>
      <family val="2"/>
    </font>
    <font>
      <sz val="11"/>
      <color theme="1"/>
      <name val="Verdana"/>
      <family val="2"/>
    </font>
    <font>
      <b/>
      <sz val="11"/>
      <color theme="1"/>
      <name val="Verdana"/>
      <family val="2"/>
    </font>
    <font>
      <b/>
      <sz val="10"/>
      <color rgb="FF00B050"/>
      <name val="Verdana"/>
      <family val="2"/>
    </font>
    <font>
      <b/>
      <sz val="11"/>
      <color rgb="FFFF0000"/>
      <name val="Verdana"/>
      <family val="2"/>
    </font>
    <font>
      <b/>
      <sz val="14"/>
      <color theme="1"/>
      <name val="Verdana"/>
      <family val="2"/>
    </font>
    <font>
      <b/>
      <sz val="8"/>
      <color indexed="81"/>
      <name val="Verdana"/>
      <family val="2"/>
    </font>
    <font>
      <sz val="8"/>
      <color indexed="81"/>
      <name val="Verdana"/>
      <family val="2"/>
    </font>
    <font>
      <b/>
      <sz val="14"/>
      <color rgb="FF660033"/>
      <name val="Verdana"/>
      <family val="2"/>
    </font>
    <font>
      <b/>
      <sz val="18"/>
      <color rgb="FF660033"/>
      <name val="Verdana"/>
      <family val="2"/>
    </font>
    <font>
      <sz val="11"/>
      <color theme="1" tint="0.499984740745262"/>
      <name val="Verdana"/>
      <family val="2"/>
    </font>
    <font>
      <b/>
      <sz val="11"/>
      <color theme="1" tint="0.499984740745262"/>
      <name val="Verdana"/>
      <family val="2"/>
    </font>
    <font>
      <sz val="11"/>
      <name val="Verdana"/>
      <family val="2"/>
    </font>
    <font>
      <b/>
      <sz val="11"/>
      <name val="Verdana"/>
      <family val="2"/>
    </font>
    <font>
      <sz val="11"/>
      <color rgb="FF000000"/>
      <name val="Verdana"/>
      <family val="2"/>
    </font>
    <font>
      <b/>
      <sz val="11"/>
      <color rgb="FF660033"/>
      <name val="Verdana"/>
      <family val="2"/>
    </font>
    <font>
      <sz val="10"/>
      <color rgb="FFFF0000"/>
      <name val="Verdana"/>
      <family val="2"/>
    </font>
    <font>
      <b/>
      <sz val="10"/>
      <color theme="1"/>
      <name val="Verdana"/>
      <family val="2"/>
    </font>
    <font>
      <sz val="10"/>
      <color rgb="FF000000"/>
      <name val="Verdana"/>
      <family val="2"/>
    </font>
    <font>
      <b/>
      <sz val="10"/>
      <color rgb="FF000000"/>
      <name val="Verdana"/>
      <family val="2"/>
    </font>
    <font>
      <i/>
      <sz val="10"/>
      <color theme="1"/>
      <name val="Verdana"/>
      <family val="2"/>
    </font>
    <font>
      <sz val="9"/>
      <color indexed="81"/>
      <name val="Tahoma"/>
      <family val="2"/>
    </font>
    <font>
      <sz val="9"/>
      <color theme="1"/>
      <name val="Verdana"/>
      <family val="2"/>
    </font>
    <font>
      <i/>
      <sz val="10"/>
      <color rgb="FF000000"/>
      <name val="Verdana"/>
      <family val="2"/>
    </font>
    <font>
      <b/>
      <sz val="9"/>
      <color rgb="FFFFFFFF"/>
      <name val="Calibri"/>
      <family val="2"/>
      <scheme val="minor"/>
    </font>
    <font>
      <b/>
      <u/>
      <sz val="10"/>
      <color theme="1"/>
      <name val="Verdana"/>
      <family val="2"/>
    </font>
    <font>
      <sz val="10"/>
      <color theme="1" tint="0.34998626667073579"/>
      <name val="Verdana"/>
      <family val="2"/>
    </font>
    <font>
      <b/>
      <sz val="18"/>
      <color rgb="FF003C71"/>
      <name val="Verdana"/>
      <family val="2"/>
    </font>
    <font>
      <b/>
      <sz val="14"/>
      <color rgb="FF003C71"/>
      <name val="Verdana"/>
      <family val="2"/>
    </font>
    <font>
      <b/>
      <sz val="12"/>
      <name val="Calibri"/>
      <family val="2"/>
    </font>
    <font>
      <b/>
      <sz val="12"/>
      <name val="Calibri"/>
      <family val="2"/>
      <scheme val="minor"/>
    </font>
    <font>
      <b/>
      <sz val="10"/>
      <color theme="0"/>
      <name val="Verdana"/>
      <family val="2"/>
    </font>
    <font>
      <i/>
      <sz val="10"/>
      <color theme="0"/>
      <name val="Verdana"/>
      <family val="2"/>
    </font>
    <font>
      <i/>
      <sz val="10"/>
      <name val="Verdana"/>
      <family val="2"/>
    </font>
    <font>
      <b/>
      <sz val="10"/>
      <color theme="0" tint="-4.9989318521683403E-2"/>
      <name val="Verdana"/>
      <family val="2"/>
    </font>
    <font>
      <sz val="11"/>
      <color theme="0"/>
      <name val="Calibri"/>
      <family val="2"/>
      <scheme val="minor"/>
    </font>
  </fonts>
  <fills count="9">
    <fill>
      <patternFill patternType="none"/>
    </fill>
    <fill>
      <patternFill patternType="gray125"/>
    </fill>
    <fill>
      <patternFill patternType="solid">
        <fgColor indexed="9"/>
        <bgColor indexed="64"/>
      </patternFill>
    </fill>
    <fill>
      <patternFill patternType="solid">
        <fgColor rgb="FF660033"/>
        <bgColor indexed="64"/>
      </patternFill>
    </fill>
    <fill>
      <patternFill patternType="solid">
        <fgColor theme="0"/>
        <bgColor indexed="64"/>
      </patternFill>
    </fill>
    <fill>
      <patternFill patternType="solid">
        <fgColor theme="0" tint="-4.9989318521683403E-2"/>
        <bgColor indexed="64"/>
      </patternFill>
    </fill>
    <fill>
      <patternFill patternType="solid">
        <fgColor rgb="FFFFDDDE"/>
        <bgColor indexed="64"/>
      </patternFill>
    </fill>
    <fill>
      <patternFill patternType="solid">
        <fgColor rgb="FFAA0004"/>
        <bgColor indexed="64"/>
      </patternFill>
    </fill>
    <fill>
      <patternFill patternType="solid">
        <fgColor rgb="FF00B050"/>
        <bgColor indexed="64"/>
      </patternFill>
    </fill>
  </fills>
  <borders count="25">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style="thin">
        <color rgb="FFFF999B"/>
      </left>
      <right style="thin">
        <color rgb="FFFF999B"/>
      </right>
      <top style="thin">
        <color rgb="FFFF999B"/>
      </top>
      <bottom style="thin">
        <color rgb="FFFF999B"/>
      </bottom>
      <diagonal/>
    </border>
    <border>
      <left style="thin">
        <color indexed="64"/>
      </left>
      <right/>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dotted">
        <color indexed="64"/>
      </left>
      <right style="dotted">
        <color indexed="64"/>
      </right>
      <top style="dotted">
        <color indexed="64"/>
      </top>
      <bottom style="dotted">
        <color indexed="64"/>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4" tint="0.59996337778862885"/>
      </bottom>
      <diagonal/>
    </border>
    <border>
      <left style="thin">
        <color rgb="FFFF999B"/>
      </left>
      <right/>
      <top style="thin">
        <color rgb="FFFF999B"/>
      </top>
      <bottom style="thin">
        <color rgb="FFFF999B"/>
      </bottom>
      <diagonal/>
    </border>
    <border>
      <left/>
      <right/>
      <top style="thin">
        <color rgb="FFFF999B"/>
      </top>
      <bottom style="thin">
        <color rgb="FFFF999B"/>
      </bottom>
      <diagonal/>
    </border>
    <border>
      <left/>
      <right style="thin">
        <color rgb="FFFF999B"/>
      </right>
      <top style="thin">
        <color rgb="FFFF999B"/>
      </top>
      <bottom style="thin">
        <color rgb="FFFF999B"/>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medium">
        <color rgb="FF00B050"/>
      </left>
      <right/>
      <top style="medium">
        <color rgb="FF00B050"/>
      </top>
      <bottom/>
      <diagonal/>
    </border>
    <border>
      <left/>
      <right/>
      <top style="medium">
        <color rgb="FF00B050"/>
      </top>
      <bottom/>
      <diagonal/>
    </border>
    <border>
      <left/>
      <right style="medium">
        <color rgb="FF00B050"/>
      </right>
      <top style="medium">
        <color rgb="FF00B050"/>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s>
  <cellStyleXfs count="6">
    <xf numFmtId="0" fontId="0" fillId="0" borderId="0"/>
    <xf numFmtId="43" fontId="5" fillId="0" borderId="0" applyFont="0" applyFill="0" applyBorder="0" applyAlignment="0" applyProtection="0"/>
    <xf numFmtId="0" fontId="7" fillId="0" borderId="0"/>
    <xf numFmtId="0" fontId="8" fillId="0" borderId="0"/>
    <xf numFmtId="43" fontId="4" fillId="0" borderId="0" applyFont="0" applyFill="0" applyBorder="0" applyAlignment="0" applyProtection="0"/>
    <xf numFmtId="0" fontId="3" fillId="0" borderId="0"/>
  </cellStyleXfs>
  <cellXfs count="165">
    <xf numFmtId="0" fontId="0" fillId="0" borderId="0" xfId="0"/>
    <xf numFmtId="0" fontId="11" fillId="0" borderId="0" xfId="3" applyFont="1" applyAlignment="1">
      <alignment horizontal="left"/>
    </xf>
    <xf numFmtId="0" fontId="14" fillId="0" borderId="0" xfId="0" applyFont="1"/>
    <xf numFmtId="0" fontId="15" fillId="0" borderId="0" xfId="0" applyFont="1"/>
    <xf numFmtId="0" fontId="11" fillId="0" borderId="0" xfId="2" applyFont="1" applyAlignment="1">
      <alignment horizontal="left"/>
    </xf>
    <xf numFmtId="0" fontId="9" fillId="2" borderId="0" xfId="2" applyFont="1" applyFill="1" applyAlignment="1">
      <alignment vertical="top"/>
    </xf>
    <xf numFmtId="0" fontId="14" fillId="0" borderId="0" xfId="0" applyFont="1" applyAlignment="1">
      <alignment vertical="center"/>
    </xf>
    <xf numFmtId="0" fontId="14" fillId="0" borderId="0" xfId="0" applyFont="1" applyAlignment="1">
      <alignment vertical="center" wrapText="1"/>
    </xf>
    <xf numFmtId="0" fontId="9" fillId="2" borderId="1" xfId="2" applyFont="1" applyFill="1" applyBorder="1" applyAlignment="1" applyProtection="1">
      <alignment horizontal="center" vertical="center"/>
      <protection locked="0"/>
    </xf>
    <xf numFmtId="0" fontId="14" fillId="0" borderId="0" xfId="0" applyFont="1" applyAlignment="1">
      <alignment horizontal="center" vertical="center"/>
    </xf>
    <xf numFmtId="165" fontId="14" fillId="0" borderId="0" xfId="0" applyNumberFormat="1" applyFont="1" applyAlignment="1">
      <alignment horizontal="center" vertical="center"/>
    </xf>
    <xf numFmtId="14" fontId="14" fillId="0" borderId="0" xfId="0" applyNumberFormat="1" applyFont="1" applyAlignment="1">
      <alignment horizontal="center" vertical="center"/>
    </xf>
    <xf numFmtId="0" fontId="15" fillId="0" borderId="0" xfId="0" applyFont="1" applyAlignment="1">
      <alignment vertical="center"/>
    </xf>
    <xf numFmtId="0" fontId="18"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14" fontId="12" fillId="3" borderId="0" xfId="0" applyNumberFormat="1" applyFont="1" applyFill="1" applyAlignment="1">
      <alignment horizontal="center" vertical="center" wrapText="1"/>
    </xf>
    <xf numFmtId="164" fontId="11" fillId="0" borderId="2" xfId="1" applyNumberFormat="1" applyFont="1" applyFill="1" applyBorder="1" applyAlignment="1">
      <alignment vertical="center"/>
    </xf>
    <xf numFmtId="164" fontId="11" fillId="0" borderId="1" xfId="1" applyNumberFormat="1" applyFont="1" applyFill="1" applyBorder="1" applyAlignment="1">
      <alignment vertical="center"/>
    </xf>
    <xf numFmtId="0" fontId="21" fillId="0" borderId="0" xfId="0" applyFont="1"/>
    <xf numFmtId="0" fontId="14" fillId="6" borderId="0" xfId="0" applyFont="1" applyFill="1"/>
    <xf numFmtId="0" fontId="24" fillId="0" borderId="0" xfId="0" applyFont="1"/>
    <xf numFmtId="0" fontId="23" fillId="0" borderId="0" xfId="0" applyFont="1"/>
    <xf numFmtId="0" fontId="22" fillId="0" borderId="0" xfId="0" applyFont="1"/>
    <xf numFmtId="14" fontId="12" fillId="7" borderId="0" xfId="0" applyNumberFormat="1" applyFont="1" applyFill="1" applyAlignment="1">
      <alignment horizontal="center" vertical="center" wrapText="1"/>
    </xf>
    <xf numFmtId="0" fontId="9" fillId="2" borderId="3" xfId="1" applyNumberFormat="1" applyFont="1" applyFill="1" applyBorder="1" applyAlignment="1" applyProtection="1">
      <alignment horizontal="left" vertical="center" wrapText="1"/>
      <protection locked="0"/>
    </xf>
    <xf numFmtId="0" fontId="3" fillId="0" borderId="0" xfId="5"/>
    <xf numFmtId="0" fontId="11" fillId="5" borderId="0" xfId="5" applyFont="1" applyFill="1"/>
    <xf numFmtId="0" fontId="30" fillId="5" borderId="0" xfId="5" applyFont="1" applyFill="1"/>
    <xf numFmtId="0" fontId="30" fillId="5" borderId="0" xfId="5" applyFont="1" applyFill="1" applyAlignment="1">
      <alignment horizontal="center"/>
    </xf>
    <xf numFmtId="0" fontId="3" fillId="0" borderId="0" xfId="5" applyAlignment="1">
      <alignment horizontal="center"/>
    </xf>
    <xf numFmtId="0" fontId="35" fillId="0" borderId="0" xfId="5" applyFont="1"/>
    <xf numFmtId="0" fontId="30" fillId="0" borderId="0" xfId="5" applyFont="1"/>
    <xf numFmtId="0" fontId="33" fillId="0" borderId="0" xfId="5" applyFont="1"/>
    <xf numFmtId="0" fontId="3" fillId="0" borderId="0" xfId="5" applyAlignment="1">
      <alignment horizontal="right"/>
    </xf>
    <xf numFmtId="0" fontId="31" fillId="0" borderId="0" xfId="5" applyFont="1"/>
    <xf numFmtId="0" fontId="36" fillId="0" borderId="0" xfId="5" applyFont="1"/>
    <xf numFmtId="0" fontId="32" fillId="0" borderId="0" xfId="5" applyFont="1"/>
    <xf numFmtId="166" fontId="3" fillId="0" borderId="0" xfId="5" applyNumberFormat="1" applyAlignment="1">
      <alignment horizontal="center" vertical="center" wrapText="1"/>
    </xf>
    <xf numFmtId="0" fontId="29" fillId="0" borderId="0" xfId="5" applyFont="1"/>
    <xf numFmtId="0" fontId="31" fillId="0" borderId="0" xfId="5" applyFont="1" applyAlignment="1">
      <alignment horizontal="center" vertical="center"/>
    </xf>
    <xf numFmtId="0" fontId="31" fillId="0" borderId="0" xfId="5" applyFont="1" applyAlignment="1">
      <alignment vertical="center"/>
    </xf>
    <xf numFmtId="164" fontId="31" fillId="0" borderId="0" xfId="5" applyNumberFormat="1" applyFont="1"/>
    <xf numFmtId="0" fontId="13" fillId="0" borderId="0" xfId="5" applyFont="1"/>
    <xf numFmtId="0" fontId="16" fillId="0" borderId="0" xfId="5" applyFont="1" applyAlignment="1">
      <alignment horizontal="center"/>
    </xf>
    <xf numFmtId="0" fontId="3" fillId="0" borderId="0" xfId="5" applyAlignment="1">
      <alignment horizontal="left"/>
    </xf>
    <xf numFmtId="0" fontId="9" fillId="0" borderId="0" xfId="5" applyFont="1"/>
    <xf numFmtId="0" fontId="37" fillId="0" borderId="0" xfId="5" applyFont="1" applyAlignment="1">
      <alignment horizontal="center" vertical="center" wrapText="1" readingOrder="1"/>
    </xf>
    <xf numFmtId="0" fontId="30" fillId="0" borderId="0" xfId="5" applyFont="1" applyAlignment="1">
      <alignment horizontal="left" vertical="center" wrapText="1"/>
    </xf>
    <xf numFmtId="0" fontId="3" fillId="0" borderId="0" xfId="5" applyAlignment="1">
      <alignment horizontal="left" wrapText="1"/>
    </xf>
    <xf numFmtId="0" fontId="3" fillId="0" borderId="0" xfId="5" applyAlignment="1">
      <alignment horizontal="left" vertical="center" wrapText="1"/>
    </xf>
    <xf numFmtId="0" fontId="3" fillId="0" borderId="0" xfId="5" applyAlignment="1">
      <alignment vertical="center"/>
    </xf>
    <xf numFmtId="0" fontId="3" fillId="5" borderId="0" xfId="5" applyFill="1"/>
    <xf numFmtId="0" fontId="3" fillId="5" borderId="0" xfId="5" applyFill="1" applyAlignment="1">
      <alignment horizontal="center"/>
    </xf>
    <xf numFmtId="0" fontId="3" fillId="0" borderId="0" xfId="5" applyAlignment="1">
      <alignment wrapText="1"/>
    </xf>
    <xf numFmtId="0" fontId="3" fillId="0" borderId="0" xfId="5" applyAlignment="1">
      <alignment horizontal="center" vertical="center" wrapText="1"/>
    </xf>
    <xf numFmtId="0" fontId="38" fillId="0" borderId="0" xfId="5" applyFont="1"/>
    <xf numFmtId="0" fontId="32" fillId="0" borderId="0" xfId="5" applyFont="1" applyAlignment="1">
      <alignment horizontal="right"/>
    </xf>
    <xf numFmtId="0" fontId="30" fillId="0" borderId="0" xfId="5" applyFont="1" applyAlignment="1">
      <alignment wrapText="1"/>
    </xf>
    <xf numFmtId="0" fontId="39" fillId="0" borderId="0" xfId="5" applyFont="1"/>
    <xf numFmtId="0" fontId="3" fillId="0" borderId="0" xfId="5" applyAlignment="1">
      <alignment horizontal="left" indent="1"/>
    </xf>
    <xf numFmtId="0" fontId="39" fillId="0" borderId="0" xfId="5" applyFont="1" applyAlignment="1">
      <alignment horizontal="center"/>
    </xf>
    <xf numFmtId="0" fontId="40" fillId="0" borderId="0" xfId="5" applyFont="1"/>
    <xf numFmtId="0" fontId="24" fillId="0" borderId="0" xfId="5" applyFont="1" applyAlignment="1">
      <alignment horizontal="left"/>
    </xf>
    <xf numFmtId="0" fontId="41" fillId="0" borderId="0" xfId="5" applyFont="1"/>
    <xf numFmtId="0" fontId="42" fillId="0" borderId="0" xfId="5" applyFont="1" applyAlignment="1">
      <alignment horizontal="left" vertical="center" wrapText="1" readingOrder="1"/>
    </xf>
    <xf numFmtId="0" fontId="14" fillId="0" borderId="8" xfId="5" applyFont="1" applyBorder="1" applyAlignment="1">
      <alignment vertical="center"/>
    </xf>
    <xf numFmtId="0" fontId="14" fillId="0" borderId="8" xfId="5" applyFont="1" applyBorder="1" applyAlignment="1">
      <alignment horizontal="left" vertical="center"/>
    </xf>
    <xf numFmtId="0" fontId="14" fillId="0" borderId="0" xfId="5" applyFont="1" applyAlignment="1">
      <alignment horizontal="left" vertical="center" indent="4"/>
    </xf>
    <xf numFmtId="0" fontId="14" fillId="0" borderId="0" xfId="5" applyFont="1" applyAlignment="1">
      <alignment vertical="center"/>
    </xf>
    <xf numFmtId="0" fontId="3" fillId="0" borderId="0" xfId="5" quotePrefix="1" applyAlignment="1">
      <alignment horizontal="left" indent="1"/>
    </xf>
    <xf numFmtId="0" fontId="43" fillId="0" borderId="0" xfId="5" applyFont="1" applyAlignment="1">
      <alignment horizontal="center" vertical="center" wrapText="1" readingOrder="1"/>
    </xf>
    <xf numFmtId="0" fontId="28" fillId="2" borderId="0" xfId="3" applyFont="1" applyFill="1" applyAlignment="1">
      <alignment vertical="center"/>
    </xf>
    <xf numFmtId="0" fontId="10" fillId="0" borderId="0" xfId="5" applyFont="1" applyAlignment="1">
      <alignment vertical="center" wrapText="1" readingOrder="1"/>
    </xf>
    <xf numFmtId="0" fontId="10" fillId="0" borderId="0" xfId="5" applyFont="1" applyAlignment="1">
      <alignment vertical="center" readingOrder="1"/>
    </xf>
    <xf numFmtId="164" fontId="31" fillId="0" borderId="10" xfId="5" applyNumberFormat="1" applyFont="1" applyBorder="1" applyAlignment="1" applyProtection="1">
      <alignment horizontal="right"/>
      <protection locked="0"/>
    </xf>
    <xf numFmtId="164" fontId="31" fillId="0" borderId="0" xfId="5" applyNumberFormat="1" applyFont="1" applyAlignment="1">
      <alignment horizontal="right"/>
    </xf>
    <xf numFmtId="164" fontId="32" fillId="0" borderId="0" xfId="5" applyNumberFormat="1" applyFont="1" applyAlignment="1">
      <alignment horizontal="right"/>
    </xf>
    <xf numFmtId="166" fontId="3" fillId="0" borderId="10" xfId="5" applyNumberFormat="1" applyBorder="1" applyAlignment="1" applyProtection="1">
      <alignment horizontal="center" vertical="center" wrapText="1"/>
      <protection locked="0"/>
    </xf>
    <xf numFmtId="164" fontId="3" fillId="0" borderId="1" xfId="5" applyNumberFormat="1" applyBorder="1" applyAlignment="1" applyProtection="1">
      <alignment horizontal="right"/>
      <protection locked="0"/>
    </xf>
    <xf numFmtId="164" fontId="3" fillId="0" borderId="9" xfId="5" applyNumberFormat="1" applyBorder="1" applyAlignment="1" applyProtection="1">
      <alignment horizontal="right"/>
      <protection locked="0"/>
    </xf>
    <xf numFmtId="164" fontId="31" fillId="0" borderId="1" xfId="5" applyNumberFormat="1" applyFont="1" applyBorder="1" applyAlignment="1" applyProtection="1">
      <alignment horizontal="right"/>
      <protection locked="0"/>
    </xf>
    <xf numFmtId="166" fontId="3" fillId="0" borderId="1" xfId="5" applyNumberFormat="1" applyBorder="1" applyAlignment="1" applyProtection="1">
      <alignment horizontal="center" vertical="center" wrapText="1"/>
      <protection locked="0"/>
    </xf>
    <xf numFmtId="0" fontId="6" fillId="0" borderId="0" xfId="5" applyFont="1"/>
    <xf numFmtId="0" fontId="13" fillId="2" borderId="0" xfId="2" applyFont="1" applyFill="1" applyAlignment="1">
      <alignment horizontal="left" vertical="center" wrapText="1"/>
    </xf>
    <xf numFmtId="0" fontId="15" fillId="5" borderId="8" xfId="5" applyFont="1" applyFill="1" applyBorder="1" applyAlignment="1">
      <alignment horizontal="left" vertical="center"/>
    </xf>
    <xf numFmtId="0" fontId="44" fillId="8" borderId="16" xfId="3" applyFont="1" applyFill="1" applyBorder="1"/>
    <xf numFmtId="0" fontId="6" fillId="8" borderId="17" xfId="3" applyFont="1" applyFill="1" applyBorder="1"/>
    <xf numFmtId="0" fontId="45" fillId="8" borderId="17" xfId="3" applyFont="1" applyFill="1" applyBorder="1" applyAlignment="1">
      <alignment horizontal="right"/>
    </xf>
    <xf numFmtId="164" fontId="6" fillId="8" borderId="17" xfId="1" applyNumberFormat="1" applyFont="1" applyFill="1" applyBorder="1" applyAlignment="1">
      <alignment vertical="center"/>
    </xf>
    <xf numFmtId="164" fontId="6" fillId="8" borderId="18" xfId="1" applyNumberFormat="1" applyFont="1" applyFill="1" applyBorder="1" applyAlignment="1">
      <alignment vertical="center"/>
    </xf>
    <xf numFmtId="0" fontId="9" fillId="2" borderId="19" xfId="3" applyFont="1" applyFill="1" applyBorder="1"/>
    <xf numFmtId="0" fontId="9" fillId="2" borderId="20" xfId="3" applyFont="1" applyFill="1" applyBorder="1"/>
    <xf numFmtId="0" fontId="46" fillId="2" borderId="20" xfId="3" applyFont="1" applyFill="1" applyBorder="1" applyAlignment="1">
      <alignment horizontal="right"/>
    </xf>
    <xf numFmtId="164" fontId="16" fillId="2" borderId="20" xfId="1" applyNumberFormat="1" applyFont="1" applyFill="1" applyBorder="1" applyAlignment="1">
      <alignment horizontal="center" vertical="center"/>
    </xf>
    <xf numFmtId="164" fontId="16" fillId="2" borderId="21" xfId="1" applyNumberFormat="1" applyFont="1" applyFill="1" applyBorder="1" applyAlignment="1">
      <alignment horizontal="center" vertical="center"/>
    </xf>
    <xf numFmtId="0" fontId="2" fillId="0" borderId="0" xfId="5" applyFont="1" applyAlignment="1">
      <alignment wrapText="1"/>
    </xf>
    <xf numFmtId="0" fontId="2" fillId="0" borderId="0" xfId="5" applyFont="1" applyAlignment="1">
      <alignment vertical="center"/>
    </xf>
    <xf numFmtId="0" fontId="0" fillId="0" borderId="0" xfId="0" applyAlignment="1">
      <alignment horizontal="center"/>
    </xf>
    <xf numFmtId="0" fontId="13" fillId="0" borderId="0" xfId="0" applyFont="1"/>
    <xf numFmtId="0" fontId="0" fillId="0" borderId="1" xfId="0" applyBorder="1" applyAlignment="1" applyProtection="1">
      <alignment horizontal="center" vertical="center"/>
      <protection locked="0"/>
    </xf>
    <xf numFmtId="0" fontId="31" fillId="5" borderId="0" xfId="5" applyFont="1" applyFill="1"/>
    <xf numFmtId="0" fontId="2" fillId="5" borderId="0" xfId="5" applyFont="1" applyFill="1"/>
    <xf numFmtId="0" fontId="18" fillId="0" borderId="0" xfId="5" applyFont="1"/>
    <xf numFmtId="14" fontId="12" fillId="3" borderId="0" xfId="0" applyNumberFormat="1" applyFont="1" applyFill="1" applyAlignment="1">
      <alignment horizontal="left" vertical="center" wrapText="1"/>
    </xf>
    <xf numFmtId="0" fontId="9" fillId="0" borderId="4" xfId="5" applyFont="1" applyBorder="1" applyAlignment="1">
      <alignment horizontal="left" vertical="center" wrapText="1"/>
    </xf>
    <xf numFmtId="0" fontId="9" fillId="2" borderId="1" xfId="1" applyNumberFormat="1" applyFont="1" applyFill="1" applyBorder="1" applyAlignment="1" applyProtection="1">
      <alignment horizontal="left" vertical="center" wrapText="1"/>
    </xf>
    <xf numFmtId="0" fontId="11" fillId="2" borderId="14" xfId="1" applyNumberFormat="1" applyFont="1" applyFill="1" applyBorder="1" applyAlignment="1" applyProtection="1">
      <alignment horizontal="left" vertical="center" wrapText="1"/>
    </xf>
    <xf numFmtId="0" fontId="11" fillId="2" borderId="1" xfId="1" applyNumberFormat="1" applyFont="1" applyFill="1" applyBorder="1" applyAlignment="1" applyProtection="1">
      <alignment horizontal="left" vertical="center" wrapText="1"/>
    </xf>
    <xf numFmtId="164" fontId="30" fillId="0" borderId="1" xfId="5" applyNumberFormat="1" applyFont="1" applyBorder="1" applyAlignment="1">
      <alignment horizontal="right"/>
    </xf>
    <xf numFmtId="164" fontId="30" fillId="0" borderId="9" xfId="5" applyNumberFormat="1" applyFont="1" applyBorder="1" applyAlignment="1">
      <alignment horizontal="right"/>
    </xf>
    <xf numFmtId="164" fontId="11" fillId="0" borderId="2" xfId="1" applyNumberFormat="1" applyFont="1" applyFill="1" applyBorder="1" applyAlignment="1" applyProtection="1">
      <alignment vertical="center"/>
    </xf>
    <xf numFmtId="0" fontId="9" fillId="0" borderId="0" xfId="5" applyFont="1" applyAlignment="1">
      <alignment horizontal="left" vertical="center" wrapText="1"/>
    </xf>
    <xf numFmtId="167" fontId="3" fillId="0" borderId="0" xfId="5" applyNumberFormat="1"/>
    <xf numFmtId="0" fontId="2" fillId="0" borderId="0" xfId="5" applyFont="1"/>
    <xf numFmtId="164" fontId="2" fillId="5" borderId="1" xfId="5" applyNumberFormat="1" applyFont="1" applyFill="1" applyBorder="1" applyAlignment="1">
      <alignment horizontal="right"/>
    </xf>
    <xf numFmtId="167" fontId="2" fillId="0" borderId="0" xfId="5" applyNumberFormat="1" applyFont="1"/>
    <xf numFmtId="0" fontId="1" fillId="0" borderId="0" xfId="5" applyFont="1"/>
    <xf numFmtId="0" fontId="1" fillId="0" borderId="0" xfId="5" applyFont="1" applyAlignment="1">
      <alignment horizontal="left"/>
    </xf>
    <xf numFmtId="164" fontId="2" fillId="0" borderId="1" xfId="5" applyNumberFormat="1" applyFont="1" applyBorder="1" applyAlignment="1" applyProtection="1">
      <alignment horizontal="right"/>
      <protection locked="0"/>
    </xf>
    <xf numFmtId="0" fontId="9" fillId="2" borderId="1" xfId="1" applyNumberFormat="1" applyFont="1" applyFill="1" applyBorder="1" applyAlignment="1" applyProtection="1">
      <alignment horizontal="left" vertical="center" wrapText="1"/>
      <protection locked="0"/>
    </xf>
    <xf numFmtId="0" fontId="11" fillId="2" borderId="1" xfId="1" applyNumberFormat="1" applyFont="1" applyFill="1" applyBorder="1" applyAlignment="1" applyProtection="1">
      <alignment horizontal="left" vertical="center" wrapText="1"/>
      <protection locked="0"/>
    </xf>
    <xf numFmtId="0" fontId="6" fillId="0" borderId="0" xfId="2" applyFont="1"/>
    <xf numFmtId="0" fontId="47" fillId="5" borderId="0" xfId="5" applyFont="1" applyFill="1"/>
    <xf numFmtId="0" fontId="44" fillId="0" borderId="0" xfId="5" applyFont="1" applyAlignment="1">
      <alignment horizontal="left" vertical="center" wrapText="1"/>
    </xf>
    <xf numFmtId="0" fontId="6" fillId="0" borderId="0" xfId="5" applyFont="1" applyAlignment="1">
      <alignment horizontal="left" vertical="center" wrapText="1"/>
    </xf>
    <xf numFmtId="0" fontId="6" fillId="0" borderId="0" xfId="5" applyFont="1" applyAlignment="1">
      <alignment vertical="center"/>
    </xf>
    <xf numFmtId="0" fontId="48" fillId="0" borderId="0" xfId="0" applyFont="1"/>
    <xf numFmtId="0" fontId="6" fillId="0" borderId="0" xfId="5" applyFont="1" applyAlignment="1">
      <alignment horizontal="center"/>
    </xf>
    <xf numFmtId="167" fontId="6" fillId="0" borderId="4" xfId="5" applyNumberFormat="1" applyFont="1" applyBorder="1" applyAlignment="1">
      <alignment horizontal="left" vertical="center" wrapText="1"/>
    </xf>
    <xf numFmtId="14" fontId="6" fillId="0" borderId="0" xfId="5" applyNumberFormat="1" applyFont="1"/>
    <xf numFmtId="0" fontId="14" fillId="0" borderId="0" xfId="5" applyFont="1" applyAlignment="1">
      <alignment horizontal="left" vertical="center" wrapText="1" indent="4"/>
    </xf>
    <xf numFmtId="0" fontId="14" fillId="0" borderId="0" xfId="5" applyFont="1" applyAlignment="1">
      <alignment horizontal="left" vertical="center"/>
    </xf>
    <xf numFmtId="0" fontId="14" fillId="4" borderId="0" xfId="5" applyFont="1" applyFill="1" applyAlignment="1">
      <alignment horizontal="left" vertical="center" wrapText="1"/>
    </xf>
    <xf numFmtId="0" fontId="17" fillId="0" borderId="0" xfId="5" applyFont="1" applyAlignment="1">
      <alignment horizontal="left" wrapText="1"/>
    </xf>
    <xf numFmtId="0" fontId="14" fillId="0" borderId="0" xfId="5" applyFont="1" applyAlignment="1">
      <alignment horizontal="left" vertical="center" wrapText="1"/>
    </xf>
    <xf numFmtId="0" fontId="15" fillId="5" borderId="22" xfId="5" applyFont="1" applyFill="1" applyBorder="1" applyAlignment="1">
      <alignment horizontal="left" vertical="center"/>
    </xf>
    <xf numFmtId="0" fontId="15" fillId="5" borderId="23" xfId="5" applyFont="1" applyFill="1" applyBorder="1" applyAlignment="1">
      <alignment horizontal="left" vertical="center"/>
    </xf>
    <xf numFmtId="0" fontId="15" fillId="5" borderId="24" xfId="5" applyFont="1" applyFill="1" applyBorder="1" applyAlignment="1">
      <alignment horizontal="left" vertical="center"/>
    </xf>
    <xf numFmtId="0" fontId="14" fillId="0" borderId="22" xfId="5" applyFont="1" applyBorder="1" applyAlignment="1">
      <alignment horizontal="left" vertical="center" wrapText="1"/>
    </xf>
    <xf numFmtId="0" fontId="14" fillId="0" borderId="23" xfId="5" applyFont="1" applyBorder="1" applyAlignment="1">
      <alignment horizontal="left" vertical="center" wrapText="1"/>
    </xf>
    <xf numFmtId="0" fontId="14" fillId="0" borderId="24" xfId="5" applyFont="1" applyBorder="1" applyAlignment="1">
      <alignment horizontal="left" vertical="center" wrapText="1"/>
    </xf>
    <xf numFmtId="0" fontId="14" fillId="0" borderId="8" xfId="5" applyFont="1" applyBorder="1" applyAlignment="1">
      <alignment horizontal="left" vertical="center" wrapText="1"/>
    </xf>
    <xf numFmtId="0" fontId="25" fillId="0" borderId="8" xfId="5" applyFont="1" applyBorder="1" applyAlignment="1">
      <alignment vertical="center" wrapText="1"/>
    </xf>
    <xf numFmtId="0" fontId="26" fillId="5" borderId="8" xfId="5" applyFont="1" applyFill="1" applyBorder="1" applyAlignment="1">
      <alignment horizontal="left" vertical="center" wrapText="1" readingOrder="1"/>
    </xf>
    <xf numFmtId="0" fontId="25" fillId="0" borderId="8" xfId="5" applyFont="1" applyBorder="1" applyAlignment="1">
      <alignment horizontal="left" vertical="center" wrapText="1"/>
    </xf>
    <xf numFmtId="0" fontId="27" fillId="0" borderId="8" xfId="5" applyFont="1" applyBorder="1" applyAlignment="1">
      <alignment horizontal="left" vertical="center"/>
    </xf>
    <xf numFmtId="0" fontId="14" fillId="0" borderId="8" xfId="5" applyFont="1" applyBorder="1" applyAlignment="1">
      <alignment horizontal="left" vertical="center"/>
    </xf>
    <xf numFmtId="0" fontId="14" fillId="0" borderId="0" xfId="0" applyFont="1" applyAlignment="1">
      <alignment horizontal="left" vertical="center" wrapText="1" indent="4"/>
    </xf>
    <xf numFmtId="0" fontId="27" fillId="0" borderId="8" xfId="5" applyFont="1" applyBorder="1" applyAlignment="1">
      <alignment horizontal="left" vertical="center" wrapText="1"/>
    </xf>
    <xf numFmtId="0" fontId="25" fillId="0" borderId="8" xfId="5" applyFont="1" applyBorder="1" applyAlignment="1">
      <alignment vertical="center"/>
    </xf>
    <xf numFmtId="0" fontId="14" fillId="0" borderId="22" xfId="5" applyFont="1" applyBorder="1" applyAlignment="1">
      <alignment horizontal="left" vertical="center"/>
    </xf>
    <xf numFmtId="0" fontId="14" fillId="0" borderId="23" xfId="5" applyFont="1" applyBorder="1" applyAlignment="1">
      <alignment horizontal="left" vertical="center"/>
    </xf>
    <xf numFmtId="0" fontId="14" fillId="0" borderId="24" xfId="5" applyFont="1" applyBorder="1" applyAlignment="1">
      <alignment horizontal="left" vertical="center"/>
    </xf>
    <xf numFmtId="0" fontId="10" fillId="0" borderId="0" xfId="5" applyFont="1" applyAlignment="1">
      <alignment horizontal="left" vertical="center" wrapText="1" readingOrder="1"/>
    </xf>
    <xf numFmtId="0" fontId="13" fillId="2" borderId="0" xfId="2" applyFont="1" applyFill="1" applyAlignment="1">
      <alignment horizontal="left" vertical="center" wrapText="1"/>
    </xf>
    <xf numFmtId="0" fontId="31" fillId="0" borderId="5" xfId="5" applyFont="1" applyBorder="1" applyAlignment="1">
      <alignment horizontal="left" vertical="center" wrapText="1"/>
    </xf>
    <xf numFmtId="0" fontId="3" fillId="0" borderId="6" xfId="5" applyBorder="1" applyAlignment="1">
      <alignment horizontal="left" vertical="center" wrapText="1"/>
    </xf>
    <xf numFmtId="0" fontId="3" fillId="0" borderId="7" xfId="5" applyBorder="1" applyAlignment="1">
      <alignment horizontal="left" vertical="center" wrapText="1"/>
    </xf>
    <xf numFmtId="0" fontId="9" fillId="2" borderId="11" xfId="1" applyNumberFormat="1" applyFont="1" applyFill="1" applyBorder="1" applyAlignment="1" applyProtection="1">
      <alignment horizontal="center" vertical="center" wrapText="1"/>
      <protection locked="0"/>
    </xf>
    <xf numFmtId="0" fontId="9" fillId="2" borderId="12" xfId="1" applyNumberFormat="1" applyFont="1" applyFill="1" applyBorder="1" applyAlignment="1" applyProtection="1">
      <alignment horizontal="center" vertical="center" wrapText="1"/>
      <protection locked="0"/>
    </xf>
    <xf numFmtId="0" fontId="9" fillId="2" borderId="13" xfId="1" applyNumberFormat="1" applyFont="1" applyFill="1" applyBorder="1" applyAlignment="1" applyProtection="1">
      <alignment horizontal="center" vertical="center" wrapText="1"/>
      <protection locked="0"/>
    </xf>
    <xf numFmtId="0" fontId="9" fillId="2" borderId="9" xfId="1" applyNumberFormat="1" applyFont="1" applyFill="1" applyBorder="1" applyAlignment="1" applyProtection="1">
      <alignment horizontal="left" vertical="center" wrapText="1"/>
    </xf>
    <xf numFmtId="0" fontId="9" fillId="2" borderId="14" xfId="1" applyNumberFormat="1" applyFont="1" applyFill="1" applyBorder="1" applyAlignment="1" applyProtection="1">
      <alignment horizontal="left" vertical="center" wrapText="1"/>
    </xf>
    <xf numFmtId="0" fontId="9" fillId="2" borderId="15" xfId="1" applyNumberFormat="1" applyFont="1" applyFill="1" applyBorder="1" applyAlignment="1" applyProtection="1">
      <alignment horizontal="left" vertical="center" wrapText="1"/>
    </xf>
  </cellXfs>
  <cellStyles count="6">
    <cellStyle name="Comma" xfId="1" builtinId="3"/>
    <cellStyle name="Comma 2" xfId="4" xr:uid="{82CC82A1-70F2-4FFD-9092-8867216A153A}"/>
    <cellStyle name="Normal" xfId="0" builtinId="0"/>
    <cellStyle name="Normal 2" xfId="3" xr:uid="{2C4D3736-E3E7-4366-BBA4-3A150BFCB997}"/>
    <cellStyle name="Normal 3" xfId="5" xr:uid="{18071B82-DB34-4E7D-A816-CEF7E600ED7F}"/>
    <cellStyle name="Normal_SUP 16 Annex 24 R FSA029 to FAS044 FINAL 20060522" xfId="2" xr:uid="{C06AA1DD-EBBC-4C88-A619-A31ED43D6F78}"/>
  </cellStyles>
  <dxfs count="43">
    <dxf>
      <fill>
        <patternFill>
          <bgColor rgb="FFFFDDDE"/>
        </patternFill>
      </fill>
      <border>
        <left style="thin">
          <color rgb="FFFF0000"/>
        </left>
        <right style="thin">
          <color rgb="FFFF0000"/>
        </right>
        <top style="thin">
          <color rgb="FFFF0000"/>
        </top>
        <bottom style="thin">
          <color rgb="FFFF0000"/>
        </bottom>
        <vertical/>
        <horizontal/>
      </border>
    </dxf>
    <dxf>
      <fill>
        <patternFill>
          <bgColor rgb="FFFFDDDE"/>
        </patternFill>
      </fill>
      <border>
        <left style="thin">
          <color rgb="FFFF0000"/>
        </left>
        <right style="thin">
          <color rgb="FFFF0000"/>
        </right>
        <top style="thin">
          <color rgb="FFFF0000"/>
        </top>
        <bottom style="thin">
          <color rgb="FFFF0000"/>
        </bottom>
        <vertical/>
        <horizontal/>
      </border>
    </dxf>
    <dxf>
      <fill>
        <patternFill>
          <bgColor rgb="FFFFDDDE"/>
        </patternFill>
      </fill>
      <border>
        <left style="thin">
          <color rgb="FFFF0000"/>
        </left>
        <right style="thin">
          <color rgb="FFFF0000"/>
        </right>
        <top style="thin">
          <color rgb="FFFF0000"/>
        </top>
        <bottom style="thin">
          <color rgb="FFFF0000"/>
        </bottom>
        <vertical/>
        <horizontal/>
      </border>
    </dxf>
    <dxf>
      <fill>
        <patternFill>
          <bgColor rgb="FFFFDDDE"/>
        </patternFill>
      </fill>
      <border>
        <left style="thin">
          <color rgb="FFFF0000"/>
        </left>
        <right style="thin">
          <color rgb="FFFF0000"/>
        </right>
        <top style="thin">
          <color rgb="FFFF0000"/>
        </top>
        <bottom style="thin">
          <color rgb="FFFF0000"/>
        </bottom>
        <vertical/>
        <horizontal/>
      </border>
    </dxf>
    <dxf>
      <fill>
        <patternFill>
          <bgColor rgb="FFFFDDDE"/>
        </patternFill>
      </fill>
      <border>
        <left style="thin">
          <color rgb="FFFF0000"/>
        </left>
        <right style="thin">
          <color rgb="FFFF0000"/>
        </right>
        <top style="thin">
          <color rgb="FFFF0000"/>
        </top>
        <bottom style="thin">
          <color rgb="FFFF0000"/>
        </bottom>
        <vertical/>
        <horizontal/>
      </border>
    </dxf>
    <dxf>
      <fill>
        <patternFill>
          <bgColor rgb="FFFFDDDE"/>
        </patternFill>
      </fill>
      <border>
        <left style="thin">
          <color rgb="FFFF0000"/>
        </left>
        <right style="thin">
          <color rgb="FFFF0000"/>
        </right>
        <top style="thin">
          <color rgb="FFFF0000"/>
        </top>
        <bottom style="thin">
          <color rgb="FFFF0000"/>
        </bottom>
        <vertical/>
        <horizontal/>
      </border>
    </dxf>
    <dxf>
      <fill>
        <patternFill>
          <bgColor rgb="FFFFDDDE"/>
        </patternFill>
      </fill>
      <border>
        <left style="thin">
          <color rgb="FFFF0000"/>
        </left>
        <right style="thin">
          <color rgb="FFFF0000"/>
        </right>
        <top style="thin">
          <color rgb="FFFF0000"/>
        </top>
        <bottom style="thin">
          <color rgb="FFFF0000"/>
        </bottom>
        <vertical/>
        <horizontal/>
      </border>
    </dxf>
    <dxf>
      <font>
        <color rgb="FFFF0000"/>
      </font>
    </dxf>
    <dxf>
      <font>
        <color theme="0" tint="-0.24994659260841701"/>
      </font>
      <fill>
        <patternFill>
          <bgColor theme="0" tint="-0.24994659260841701"/>
        </patternFill>
      </fill>
      <border>
        <left/>
        <right/>
        <top/>
        <bottom/>
        <vertical/>
        <horizontal/>
      </border>
    </dxf>
    <dxf>
      <font>
        <b val="0"/>
        <i/>
        <color rgb="FFFF0000"/>
      </font>
      <fill>
        <patternFill>
          <bgColor rgb="FFFFDDDE"/>
        </patternFill>
      </fill>
      <border>
        <left style="thin">
          <color rgb="FFFF0000"/>
        </left>
        <right style="thin">
          <color rgb="FFFF0000"/>
        </right>
        <top style="thin">
          <color rgb="FFFF0000"/>
        </top>
        <bottom style="thin">
          <color rgb="FFFF0000"/>
        </bottom>
      </border>
    </dxf>
    <dxf>
      <font>
        <b val="0"/>
        <i/>
        <color rgb="FFFF0000"/>
      </font>
      <fill>
        <patternFill>
          <bgColor rgb="FFFFDDDE"/>
        </patternFill>
      </fill>
      <border>
        <left style="thin">
          <color rgb="FFFF0000"/>
        </left>
        <right style="thin">
          <color rgb="FFFF0000"/>
        </right>
        <top style="thin">
          <color rgb="FFFF0000"/>
        </top>
        <bottom style="thin">
          <color rgb="FFFF0000"/>
        </bottom>
        <vertical/>
        <horizontal/>
      </border>
    </dxf>
    <dxf>
      <font>
        <b val="0"/>
        <i/>
        <color rgb="FFFF0000"/>
      </font>
      <fill>
        <patternFill>
          <bgColor rgb="FFFFDDDE"/>
        </patternFill>
      </fill>
      <border>
        <left style="thin">
          <color rgb="FFFF0000"/>
        </left>
        <right style="thin">
          <color rgb="FFFF0000"/>
        </right>
        <top style="thin">
          <color rgb="FFFF0000"/>
        </top>
        <bottom style="thin">
          <color rgb="FFFF0000"/>
        </bottom>
      </border>
    </dxf>
    <dxf>
      <font>
        <b/>
        <i val="0"/>
        <color rgb="FFFF0000"/>
      </font>
      <fill>
        <patternFill patternType="none">
          <bgColor auto="1"/>
        </patternFill>
      </fill>
      <border>
        <left/>
        <right/>
        <top/>
        <bottom/>
        <vertical/>
        <horizontal/>
      </border>
    </dxf>
    <dxf>
      <font>
        <b/>
        <i val="0"/>
        <color rgb="FFFF0000"/>
      </font>
      <fill>
        <patternFill patternType="none">
          <bgColor auto="1"/>
        </patternFill>
      </fill>
      <border>
        <left/>
        <right/>
        <top/>
        <bottom/>
        <vertical/>
        <horizontal/>
      </border>
    </dxf>
    <dxf>
      <font>
        <b/>
        <i val="0"/>
        <color rgb="FFFF0000"/>
      </font>
      <fill>
        <patternFill patternType="none">
          <bgColor auto="1"/>
        </patternFill>
      </fill>
      <border>
        <left/>
        <right/>
        <top/>
        <bottom/>
        <vertical/>
        <horizontal/>
      </border>
    </dxf>
    <dxf>
      <font>
        <b/>
        <i val="0"/>
        <color rgb="FFFF0000"/>
      </font>
      <fill>
        <patternFill patternType="none">
          <bgColor auto="1"/>
        </patternFill>
      </fill>
      <border>
        <left/>
        <right/>
        <top/>
        <bottom/>
        <vertical/>
        <horizontal/>
      </border>
    </dxf>
    <dxf>
      <font>
        <b/>
        <i val="0"/>
        <color rgb="FFFF0000"/>
      </font>
      <fill>
        <patternFill patternType="none">
          <bgColor auto="1"/>
        </patternFill>
      </fill>
      <border>
        <left/>
        <right/>
        <top/>
        <bottom/>
        <vertical/>
        <horizontal/>
      </border>
    </dxf>
    <dxf>
      <font>
        <b/>
        <i val="0"/>
        <color rgb="FFFF0000"/>
      </font>
      <fill>
        <patternFill patternType="none">
          <bgColor auto="1"/>
        </patternFill>
      </fill>
      <border>
        <left/>
        <right/>
        <top/>
        <bottom/>
        <vertical/>
        <horizontal/>
      </border>
    </dxf>
    <dxf>
      <font>
        <b/>
        <i val="0"/>
        <color rgb="FFFF0000"/>
      </font>
      <fill>
        <patternFill patternType="none">
          <bgColor auto="1"/>
        </patternFill>
      </fill>
      <border>
        <left/>
        <right/>
        <top/>
        <bottom/>
        <vertical/>
        <horizontal/>
      </border>
    </dxf>
    <dxf>
      <font>
        <color theme="0" tint="-0.24994659260841701"/>
      </font>
      <fill>
        <patternFill patternType="none">
          <bgColor auto="1"/>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none">
          <bgColor auto="1"/>
        </patternFill>
      </fill>
      <border>
        <left/>
        <right/>
        <top/>
        <bottom/>
        <vertical/>
        <horizontal/>
      </border>
    </dxf>
    <dxf>
      <fill>
        <patternFill>
          <bgColor rgb="FFFFDDDE"/>
        </patternFill>
      </fill>
      <border>
        <left style="thin">
          <color rgb="FFFF0000"/>
        </left>
        <right style="thin">
          <color rgb="FFFF0000"/>
        </right>
        <top style="thin">
          <color rgb="FFFF0000"/>
        </top>
        <bottom style="thin">
          <color rgb="FFFF0000"/>
        </bottom>
        <vertical/>
        <horizontal/>
      </border>
    </dxf>
    <dxf>
      <fill>
        <patternFill>
          <bgColor rgb="FFFFDDDE"/>
        </patternFill>
      </fill>
      <border>
        <left style="thin">
          <color rgb="FFFF0000"/>
        </left>
        <right style="thin">
          <color rgb="FFFF0000"/>
        </right>
        <top style="thin">
          <color rgb="FFFF0000"/>
        </top>
        <bottom style="thin">
          <color rgb="FFFF0000"/>
        </bottom>
        <vertical/>
        <horizontal/>
      </border>
    </dxf>
    <dxf>
      <fill>
        <patternFill>
          <bgColor rgb="FFFFDDDE"/>
        </patternFill>
      </fill>
      <border>
        <left style="thin">
          <color rgb="FFFF0000"/>
        </left>
        <right style="thin">
          <color rgb="FFFF0000"/>
        </right>
        <top style="thin">
          <color rgb="FFFF0000"/>
        </top>
        <bottom style="thin">
          <color rgb="FFFF0000"/>
        </bottom>
        <vertical/>
        <horizontal/>
      </border>
    </dxf>
    <dxf>
      <fill>
        <patternFill>
          <bgColor rgb="FFFFDDDE"/>
        </patternFill>
      </fill>
      <border>
        <left style="thin">
          <color rgb="FFFF0000"/>
        </left>
        <right style="thin">
          <color rgb="FFFF0000"/>
        </right>
        <top style="thin">
          <color rgb="FFFF0000"/>
        </top>
        <bottom style="thin">
          <color rgb="FFFF0000"/>
        </bottom>
        <vertical/>
        <horizontal/>
      </border>
    </dxf>
    <dxf>
      <fill>
        <patternFill>
          <bgColor rgb="FFFFDDDE"/>
        </patternFill>
      </fill>
      <border>
        <left style="thin">
          <color rgb="FFFF0000"/>
        </left>
        <right style="thin">
          <color rgb="FFFF0000"/>
        </right>
        <top style="thin">
          <color rgb="FFFF0000"/>
        </top>
        <bottom style="thin">
          <color rgb="FFFF0000"/>
        </bottom>
        <vertical/>
        <horizontal/>
      </border>
    </dxf>
    <dxf>
      <fill>
        <patternFill>
          <bgColor rgb="FFFFDDDE"/>
        </patternFill>
      </fill>
      <border>
        <left style="thin">
          <color rgb="FFFF0000"/>
        </left>
        <right style="thin">
          <color rgb="FFFF0000"/>
        </right>
        <top style="thin">
          <color rgb="FFFF0000"/>
        </top>
        <bottom style="thin">
          <color rgb="FFFF0000"/>
        </bottom>
        <vertical/>
        <horizontal/>
      </border>
    </dxf>
    <dxf>
      <font>
        <b/>
        <i val="0"/>
        <strike val="0"/>
        <color rgb="FFFF0000"/>
      </font>
    </dxf>
    <dxf>
      <font>
        <color theme="0" tint="-0.24994659260841701"/>
      </font>
      <fill>
        <patternFill>
          <bgColor theme="0" tint="-0.24994659260841701"/>
        </patternFill>
      </fill>
      <border>
        <left/>
        <right/>
        <top/>
        <bottom/>
        <vertical/>
        <horizontal/>
      </border>
    </dxf>
    <dxf>
      <font>
        <b val="0"/>
        <i/>
        <color rgb="FFFF0000"/>
      </font>
      <fill>
        <patternFill>
          <bgColor rgb="FFFFDDDE"/>
        </patternFill>
      </fill>
      <border>
        <left style="thin">
          <color rgb="FFFF0000"/>
        </left>
        <right style="thin">
          <color rgb="FFFF0000"/>
        </right>
        <top style="thin">
          <color rgb="FFFF0000"/>
        </top>
        <bottom style="thin">
          <color rgb="FFFF0000"/>
        </bottom>
      </border>
    </dxf>
    <dxf>
      <font>
        <b val="0"/>
        <i/>
        <color rgb="FFFF0000"/>
      </font>
      <fill>
        <patternFill>
          <bgColor rgb="FFFFDDDE"/>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none">
          <bgColor auto="1"/>
        </patternFill>
      </fill>
      <border>
        <left/>
        <right/>
        <top/>
        <bottom/>
        <vertical/>
        <horizontal/>
      </border>
    </dxf>
    <dxf>
      <font>
        <b/>
        <i val="0"/>
        <color rgb="FFFF0000"/>
      </font>
      <fill>
        <patternFill patternType="none">
          <bgColor auto="1"/>
        </patternFill>
      </fill>
      <border>
        <left/>
        <right/>
        <top/>
        <bottom/>
        <vertical/>
        <horizontal/>
      </border>
    </dxf>
    <dxf>
      <font>
        <b/>
        <i val="0"/>
        <color rgb="FFFF0000"/>
      </font>
      <fill>
        <patternFill patternType="none">
          <bgColor auto="1"/>
        </patternFill>
      </fill>
      <border>
        <left/>
        <right/>
        <top/>
        <bottom/>
        <vertical/>
        <horizontal/>
      </border>
    </dxf>
    <dxf>
      <font>
        <b/>
        <i val="0"/>
        <color rgb="FFFF0000"/>
      </font>
      <fill>
        <patternFill patternType="none">
          <bgColor auto="1"/>
        </patternFill>
      </fill>
      <border>
        <left/>
        <right/>
        <top/>
        <bottom/>
        <vertical/>
        <horizontal/>
      </border>
    </dxf>
    <dxf>
      <font>
        <b/>
        <i val="0"/>
        <color rgb="FFFF0000"/>
      </font>
      <fill>
        <patternFill patternType="none">
          <bgColor auto="1"/>
        </patternFill>
      </fill>
      <border>
        <left/>
        <right/>
        <top/>
        <bottom/>
        <vertical/>
        <horizontal/>
      </border>
    </dxf>
    <dxf>
      <font>
        <b/>
        <i val="0"/>
        <color rgb="FFFF0000"/>
      </font>
      <fill>
        <patternFill patternType="none">
          <bgColor auto="1"/>
        </patternFill>
      </fill>
      <border>
        <left/>
        <right/>
        <top/>
        <bottom/>
        <vertical/>
        <horizontal/>
      </border>
    </dxf>
    <dxf>
      <border>
        <left/>
        <right/>
        <top/>
        <bottom/>
        <vertical/>
        <horizontal/>
      </border>
    </dxf>
    <dxf>
      <font>
        <b/>
        <i val="0"/>
        <strike val="0"/>
        <color theme="0"/>
      </font>
      <fill>
        <patternFill>
          <bgColor rgb="FFFF0000"/>
        </patternFill>
      </fill>
    </dxf>
    <dxf>
      <font>
        <color theme="0" tint="-0.24994659260841701"/>
      </font>
      <fill>
        <patternFill patternType="none">
          <bgColor auto="1"/>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none">
          <bgColor auto="1"/>
        </patternFill>
      </fill>
      <border>
        <left/>
        <right/>
        <top/>
        <bottom/>
        <vertical/>
        <horizontal/>
      </border>
    </dxf>
    <dxf>
      <font>
        <b val="0"/>
        <i val="0"/>
        <strike val="0"/>
        <condense val="0"/>
        <extend val="0"/>
        <outline val="0"/>
        <shadow val="0"/>
        <u val="none"/>
        <vertAlign val="baseline"/>
        <sz val="11"/>
        <color theme="1"/>
        <name val="Verdana"/>
        <family val="2"/>
        <scheme val="none"/>
      </font>
      <alignment horizontal="general" vertical="center" textRotation="0" wrapText="1" indent="0" justifyLastLine="0" shrinkToFit="0" readingOrder="0"/>
    </dxf>
    <dxf>
      <font>
        <b/>
      </font>
    </dxf>
  </dxfs>
  <tableStyles count="1" defaultTableStyle="TableStyleMedium2" defaultPivotStyle="PivotStyleLight16">
    <tableStyle name="Invisible" pivot="0" table="0" count="0" xr9:uid="{9CD45264-D6A6-4D66-8C7F-F9D0FCEF423F}"/>
  </tableStyles>
  <colors>
    <mruColors>
      <color rgb="FFFFDDDE"/>
      <color rgb="FFFF585D"/>
      <color rgb="FFC3F3FD"/>
      <color rgb="FFFFBBBD"/>
      <color rgb="FF701B45"/>
      <color rgb="FF660033"/>
      <color rgb="FFFF999B"/>
      <color rgb="FFAA0004"/>
      <color rgb="FFF5EBFF"/>
      <color rgb="FFF3E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3076820</xdr:colOff>
      <xdr:row>0</xdr:row>
      <xdr:rowOff>1</xdr:rowOff>
    </xdr:from>
    <xdr:to>
      <xdr:col>4</xdr:col>
      <xdr:colOff>4323024</xdr:colOff>
      <xdr:row>4</xdr:row>
      <xdr:rowOff>142876</xdr:rowOff>
    </xdr:to>
    <xdr:pic>
      <xdr:nvPicPr>
        <xdr:cNvPr id="2" name="Picture 1">
          <a:extLst>
            <a:ext uri="{FF2B5EF4-FFF2-40B4-BE49-F238E27FC236}">
              <a16:creationId xmlns:a16="http://schemas.microsoft.com/office/drawing/2014/main" id="{1BB76032-D035-40D7-80AA-AF947249EEA6}"/>
            </a:ext>
          </a:extLst>
        </xdr:cNvPr>
        <xdr:cNvPicPr>
          <a:picLocks noChangeAspect="1"/>
        </xdr:cNvPicPr>
      </xdr:nvPicPr>
      <xdr:blipFill>
        <a:blip xmlns:r="http://schemas.openxmlformats.org/officeDocument/2006/relationships" r:embed="rId1"/>
        <a:stretch>
          <a:fillRect/>
        </a:stretch>
      </xdr:blipFill>
      <xdr:spPr>
        <a:xfrm>
          <a:off x="10868270" y="1"/>
          <a:ext cx="1246204" cy="9334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PROJECTS-THEMES\IRR\MER\References%20materials\PS%20data%20items%20v3%20200609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nlock\Local%20Settings\Temporary%20Internet%20Files\OLKB\MLAR%20Return%20with%20Validation%20rul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My%20Documents\Kirstie%20Wk\Exec%20Pack\03%20march%20source\March%202011%20LS%20Monthl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SA001"/>
      <sheetName val="FSA002"/>
      <sheetName val="FSA003"/>
      <sheetName val="FSA004"/>
      <sheetName val="FSA005"/>
      <sheetName val="FSA006"/>
      <sheetName val="FSA007"/>
      <sheetName val="FSA008"/>
      <sheetName val="FSA009"/>
      <sheetName val="FSA010"/>
      <sheetName val="FSA011"/>
      <sheetName val="FSA012"/>
      <sheetName val="FSA013"/>
      <sheetName val="FSA014"/>
      <sheetName val="FSA015"/>
      <sheetName val="FSA016"/>
      <sheetName val="FSA017"/>
      <sheetName val="FSA018"/>
      <sheetName val="FSA019"/>
      <sheetName val="FSA020"/>
      <sheetName val="FSA021"/>
      <sheetName val="FSA022"/>
      <sheetName val="FSA023"/>
      <sheetName val="FSA024"/>
      <sheetName val="FSA025"/>
      <sheetName val="FSA026"/>
      <sheetName val="FSA028"/>
      <sheetName val="FSA029"/>
      <sheetName val="FSA030"/>
      <sheetName val="FSA033"/>
      <sheetName val="FSA034"/>
      <sheetName val="FSA035"/>
      <sheetName val="FSA036"/>
      <sheetName val="FSA037"/>
      <sheetName val="FSA038"/>
      <sheetName val="FSA039"/>
      <sheetName val="FSA040"/>
      <sheetName val="FSA041"/>
      <sheetName val="FSA042"/>
      <sheetName val="FSA043"/>
      <sheetName val="FSA044"/>
      <sheetName val="Balance Sheet"/>
      <sheetName val="Summary P&amp;L"/>
      <sheetName val="Jul 19 Mapping BS"/>
      <sheetName val="Jul'19 MappingP&amp;L"/>
      <sheetName val="XYZ"/>
      <sheetName val="Jul mvnt"/>
      <sheetName val="Jul YTD"/>
      <sheetName val="Jun mvnt"/>
      <sheetName val="Jun YTD"/>
      <sheetName val="May mvnt"/>
      <sheetName val="May YTD"/>
      <sheetName val="Apr mvnt"/>
      <sheetName val="July"/>
      <sheetName val="Apr"/>
      <sheetName val="Mar"/>
      <sheetName val="Mar Monthly"/>
      <sheetName val="Dec"/>
      <sheetName val="Nov"/>
      <sheetName val="Oct"/>
      <sheetName val="sept"/>
      <sheetName val="SGAM Sept"/>
    </sheetNames>
    <sheetDataSet>
      <sheetData sheetId="0" refreshError="1"/>
      <sheetData sheetId="1">
        <row r="1">
          <cell r="A1" t="str">
            <v>FSA002</v>
          </cell>
        </row>
      </sheetData>
      <sheetData sheetId="2" refreshError="1"/>
      <sheetData sheetId="3">
        <row r="1">
          <cell r="A1" t="str">
            <v>FSA004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idation"/>
      <sheetName val="HEADER"/>
      <sheetName val="Section A"/>
      <sheetName val="Section B"/>
      <sheetName val="Section C"/>
      <sheetName val="Section D1"/>
      <sheetName val="Section D2"/>
      <sheetName val="Section E1"/>
      <sheetName val="Section E2"/>
      <sheetName val="Section F1"/>
      <sheetName val="Section F2"/>
      <sheetName val="Section G1"/>
      <sheetName val="Section G2"/>
      <sheetName val="Section H1"/>
      <sheetName val="Section H2"/>
      <sheetName val="Section J"/>
      <sheetName val="Drop Down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Customer Services (P1)"/>
      <sheetName val="Customer Services Data"/>
      <sheetName val="Sheet1"/>
      <sheetName val="New Business (P1)"/>
      <sheetName val="New Business Processor Data"/>
      <sheetName val="Group data"/>
      <sheetName val="New Business Technician Data"/>
      <sheetName val="Underwriting"/>
      <sheetName val="ExeCo"/>
      <sheetName val=" FTE (P1)"/>
      <sheetName val="Financials - FTE Data"/>
      <sheetName val="Financials"/>
      <sheetName val="Cost Per Policy"/>
      <sheetName val="Cost Per Policy Data"/>
      <sheetName val="Manuf - Driver Data"/>
      <sheetName val="Maint - Driver Data"/>
      <sheetName val="Lookup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A1F8A06-4AB4-4AA5-B0E7-EB867363BDA3}" name="Table1" displayName="Table1" ref="B5:D10" totalsRowShown="0" headerRowDxfId="42">
  <autoFilter ref="B5:D10" xr:uid="{BA1F8A06-4AB4-4AA5-B0E7-EB867363BDA3}"/>
  <tableColumns count="3">
    <tableColumn id="1" xr3:uid="{57EBEE97-AF63-4CF4-9745-CF1CCCF7DE98}" name="Version"/>
    <tableColumn id="2" xr3:uid="{6B8B2908-816F-4B6E-89C9-816334A9F98E}" name="Publication Date"/>
    <tableColumn id="3" xr3:uid="{65EA828C-1E1E-4B37-A54C-42AFE28B3F5B}" name="Changes" dataDxfId="41"/>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B8EEE-94A1-461D-BFD5-808981F5DCB9}">
  <sheetPr codeName="Sheet1">
    <tabColor rgb="FF701B45"/>
    <pageSetUpPr fitToPage="1"/>
  </sheetPr>
  <dimension ref="B3:E78"/>
  <sheetViews>
    <sheetView showGridLines="0" tabSelected="1" zoomScaleNormal="100" workbookViewId="0">
      <pane ySplit="8" topLeftCell="A9" activePane="bottomLeft" state="frozen"/>
      <selection pane="bottomLeft" activeCell="A9" sqref="A9"/>
    </sheetView>
  </sheetViews>
  <sheetFormatPr defaultColWidth="9.1796875" defaultRowHeight="13.5" x14ac:dyDescent="0.3"/>
  <cols>
    <col min="1" max="1" width="5.26953125" style="26" customWidth="1"/>
    <col min="2" max="2" width="34" style="26" customWidth="1"/>
    <col min="3" max="3" width="17.1796875" style="26" customWidth="1"/>
    <col min="4" max="4" width="62.453125" style="26" customWidth="1"/>
    <col min="5" max="5" width="67.453125" style="26" customWidth="1"/>
    <col min="6" max="6" width="5.26953125" style="26" customWidth="1"/>
    <col min="7" max="16384" width="9.1796875" style="26"/>
  </cols>
  <sheetData>
    <row r="3" spans="2:5" ht="23" x14ac:dyDescent="0.45">
      <c r="B3" s="23" t="s">
        <v>0</v>
      </c>
      <c r="C3" s="62"/>
      <c r="D3" s="62"/>
    </row>
    <row r="4" spans="2:5" ht="14" x14ac:dyDescent="0.3">
      <c r="B4" s="63" t="s">
        <v>284</v>
      </c>
      <c r="C4" s="63"/>
      <c r="D4" s="63"/>
    </row>
    <row r="7" spans="2:5" ht="28.5" customHeight="1" x14ac:dyDescent="0.3">
      <c r="B7" s="134" t="s">
        <v>1</v>
      </c>
      <c r="C7" s="134"/>
      <c r="D7" s="134"/>
      <c r="E7" s="134"/>
    </row>
    <row r="10" spans="2:5" ht="18" customHeight="1" x14ac:dyDescent="0.35">
      <c r="B10" s="19" t="s">
        <v>2</v>
      </c>
      <c r="C10" s="64"/>
      <c r="D10" s="64"/>
      <c r="E10" s="65"/>
    </row>
    <row r="12" spans="2:5" ht="39" customHeight="1" x14ac:dyDescent="0.3">
      <c r="B12" s="135" t="s">
        <v>262</v>
      </c>
      <c r="C12" s="135"/>
      <c r="D12" s="135"/>
      <c r="E12" s="135"/>
    </row>
    <row r="13" spans="2:5" ht="34.5" customHeight="1" x14ac:dyDescent="0.3">
      <c r="B13" s="135" t="s">
        <v>3</v>
      </c>
      <c r="C13" s="135"/>
      <c r="D13" s="135"/>
      <c r="E13" s="135"/>
    </row>
    <row r="15" spans="2:5" ht="20.25" customHeight="1" x14ac:dyDescent="0.3">
      <c r="B15" s="85" t="s">
        <v>4</v>
      </c>
      <c r="C15" s="136" t="s">
        <v>5</v>
      </c>
      <c r="D15" s="137"/>
      <c r="E15" s="138"/>
    </row>
    <row r="16" spans="2:5" ht="39.75" customHeight="1" x14ac:dyDescent="0.3">
      <c r="B16" s="66" t="s">
        <v>6</v>
      </c>
      <c r="C16" s="139" t="s">
        <v>7</v>
      </c>
      <c r="D16" s="140"/>
      <c r="E16" s="141"/>
    </row>
    <row r="17" spans="2:5" ht="27.75" customHeight="1" x14ac:dyDescent="0.3">
      <c r="B17" s="66" t="s">
        <v>8</v>
      </c>
      <c r="C17" s="151" t="s">
        <v>9</v>
      </c>
      <c r="D17" s="152"/>
      <c r="E17" s="153"/>
    </row>
    <row r="20" spans="2:5" ht="25" customHeight="1" x14ac:dyDescent="0.3">
      <c r="B20" s="132" t="s">
        <v>10</v>
      </c>
      <c r="C20" s="132"/>
      <c r="D20" s="132"/>
      <c r="E20" s="132"/>
    </row>
    <row r="21" spans="2:5" ht="25" customHeight="1" x14ac:dyDescent="0.3">
      <c r="B21" s="133" t="s">
        <v>11</v>
      </c>
      <c r="C21" s="133"/>
      <c r="D21" s="133"/>
      <c r="E21" s="133"/>
    </row>
    <row r="22" spans="2:5" ht="66" customHeight="1" x14ac:dyDescent="0.3">
      <c r="B22" s="133" t="s">
        <v>258</v>
      </c>
      <c r="C22" s="133"/>
      <c r="D22" s="133"/>
      <c r="E22" s="133"/>
    </row>
    <row r="23" spans="2:5" ht="35.5" customHeight="1" x14ac:dyDescent="0.3">
      <c r="B23" s="133" t="s">
        <v>260</v>
      </c>
      <c r="C23" s="133"/>
      <c r="D23" s="133"/>
      <c r="E23" s="133"/>
    </row>
    <row r="24" spans="2:5" ht="25.5" customHeight="1" x14ac:dyDescent="0.3">
      <c r="B24" s="132" t="s">
        <v>12</v>
      </c>
      <c r="C24" s="132"/>
      <c r="D24" s="132"/>
      <c r="E24" s="132"/>
    </row>
    <row r="25" spans="2:5" ht="34" customHeight="1" x14ac:dyDescent="0.3">
      <c r="B25" s="131" t="s">
        <v>13</v>
      </c>
      <c r="C25" s="131"/>
      <c r="D25" s="131"/>
      <c r="E25" s="131"/>
    </row>
    <row r="26" spans="2:5" ht="20.149999999999999" customHeight="1" x14ac:dyDescent="0.3">
      <c r="B26" s="68" t="s">
        <v>14</v>
      </c>
      <c r="C26" s="69"/>
      <c r="D26" s="69"/>
      <c r="E26" s="69"/>
    </row>
    <row r="27" spans="2:5" ht="20.149999999999999" customHeight="1" x14ac:dyDescent="0.3">
      <c r="B27" s="68" t="s">
        <v>15</v>
      </c>
      <c r="C27" s="69"/>
      <c r="D27" s="69"/>
      <c r="E27" s="69"/>
    </row>
    <row r="28" spans="2:5" ht="20.149999999999999" customHeight="1" x14ac:dyDescent="0.3">
      <c r="B28" s="68" t="s">
        <v>16</v>
      </c>
      <c r="C28" s="69"/>
      <c r="D28" s="69"/>
      <c r="E28" s="69"/>
    </row>
    <row r="29" spans="2:5" ht="34" customHeight="1" x14ac:dyDescent="0.3">
      <c r="B29" s="131" t="s">
        <v>17</v>
      </c>
      <c r="C29" s="131"/>
      <c r="D29" s="131"/>
      <c r="E29" s="131"/>
    </row>
    <row r="30" spans="2:5" ht="33" customHeight="1" x14ac:dyDescent="0.3">
      <c r="B30" s="131" t="s">
        <v>18</v>
      </c>
      <c r="C30" s="131"/>
      <c r="D30" s="131"/>
      <c r="E30" s="131"/>
    </row>
    <row r="31" spans="2:5" ht="20.149999999999999" customHeight="1" x14ac:dyDescent="0.3">
      <c r="B31" s="131" t="s">
        <v>19</v>
      </c>
      <c r="C31" s="131"/>
      <c r="D31" s="131"/>
      <c r="E31" s="131"/>
    </row>
    <row r="32" spans="2:5" ht="20.149999999999999" customHeight="1" x14ac:dyDescent="0.3">
      <c r="B32" s="68" t="s">
        <v>20</v>
      </c>
      <c r="C32" s="69"/>
      <c r="D32" s="69"/>
      <c r="E32" s="69"/>
    </row>
    <row r="33" spans="2:5" ht="20.149999999999999" customHeight="1" x14ac:dyDescent="0.3">
      <c r="B33" s="68" t="s">
        <v>21</v>
      </c>
      <c r="C33" s="69"/>
      <c r="D33" s="69"/>
      <c r="E33" s="69"/>
    </row>
    <row r="34" spans="2:5" ht="20.149999999999999" customHeight="1" x14ac:dyDescent="0.3">
      <c r="B34" s="68" t="s">
        <v>22</v>
      </c>
      <c r="C34" s="69"/>
      <c r="D34" s="69"/>
      <c r="E34" s="69"/>
    </row>
    <row r="35" spans="2:5" ht="34" customHeight="1" x14ac:dyDescent="0.3">
      <c r="B35" s="131" t="s">
        <v>23</v>
      </c>
      <c r="C35" s="131"/>
      <c r="D35" s="131"/>
      <c r="E35" s="131"/>
    </row>
    <row r="36" spans="2:5" ht="20.149999999999999" customHeight="1" x14ac:dyDescent="0.3">
      <c r="B36" s="131" t="s">
        <v>24</v>
      </c>
      <c r="C36" s="131"/>
      <c r="D36" s="131"/>
      <c r="E36" s="131"/>
    </row>
    <row r="37" spans="2:5" ht="25" customHeight="1" x14ac:dyDescent="0.3">
      <c r="B37" s="135" t="s">
        <v>257</v>
      </c>
      <c r="C37" s="135"/>
      <c r="D37" s="135"/>
      <c r="E37" s="135"/>
    </row>
    <row r="38" spans="2:5" ht="22.5" customHeight="1" x14ac:dyDescent="0.3">
      <c r="B38" s="135" t="s">
        <v>25</v>
      </c>
      <c r="C38" s="135"/>
      <c r="D38" s="135"/>
      <c r="E38" s="135"/>
    </row>
    <row r="39" spans="2:5" ht="22.5" customHeight="1" x14ac:dyDescent="0.3">
      <c r="B39" s="148" t="s">
        <v>26</v>
      </c>
      <c r="C39" s="148"/>
      <c r="D39" s="148"/>
      <c r="E39" s="148"/>
    </row>
    <row r="40" spans="2:5" ht="22.5" customHeight="1" x14ac:dyDescent="0.3">
      <c r="B40" s="148" t="s">
        <v>261</v>
      </c>
      <c r="C40" s="148"/>
      <c r="D40" s="148"/>
      <c r="E40" s="148"/>
    </row>
    <row r="41" spans="2:5" ht="17.25" customHeight="1" x14ac:dyDescent="0.3">
      <c r="B41" s="60"/>
      <c r="C41" s="60"/>
      <c r="D41" s="60"/>
    </row>
    <row r="42" spans="2:5" ht="17.25" customHeight="1" x14ac:dyDescent="0.3">
      <c r="B42" s="70"/>
      <c r="C42" s="70"/>
      <c r="D42" s="70"/>
    </row>
    <row r="43" spans="2:5" ht="21.75" customHeight="1" x14ac:dyDescent="0.35">
      <c r="B43" s="19" t="s">
        <v>27</v>
      </c>
      <c r="C43" s="64"/>
      <c r="D43" s="64"/>
    </row>
    <row r="44" spans="2:5" s="46" customFormat="1" ht="15.5" x14ac:dyDescent="0.3">
      <c r="B44" s="71"/>
      <c r="C44" s="71"/>
      <c r="D44" s="71"/>
      <c r="E44" s="71"/>
    </row>
    <row r="45" spans="2:5" s="46" customFormat="1" ht="21.75" customHeight="1" x14ac:dyDescent="0.3">
      <c r="B45" s="144" t="s">
        <v>28</v>
      </c>
      <c r="C45" s="144"/>
      <c r="D45" s="144" t="s">
        <v>29</v>
      </c>
      <c r="E45" s="144"/>
    </row>
    <row r="46" spans="2:5" ht="29.25" customHeight="1" x14ac:dyDescent="0.3">
      <c r="B46" s="142" t="s">
        <v>30</v>
      </c>
      <c r="C46" s="142"/>
      <c r="D46" s="145" t="s">
        <v>31</v>
      </c>
      <c r="E46" s="145"/>
    </row>
    <row r="47" spans="2:5" ht="48" customHeight="1" x14ac:dyDescent="0.3">
      <c r="B47" s="146" t="s">
        <v>32</v>
      </c>
      <c r="C47" s="146"/>
      <c r="D47" s="145" t="s">
        <v>33</v>
      </c>
      <c r="E47" s="145"/>
    </row>
    <row r="48" spans="2:5" ht="27" customHeight="1" x14ac:dyDescent="0.3">
      <c r="B48" s="67" t="s">
        <v>34</v>
      </c>
      <c r="C48" s="67"/>
      <c r="D48" s="143" t="s">
        <v>35</v>
      </c>
      <c r="E48" s="143"/>
    </row>
    <row r="49" spans="2:5" ht="33" customHeight="1" x14ac:dyDescent="0.3">
      <c r="B49" s="147" t="s">
        <v>36</v>
      </c>
      <c r="C49" s="147"/>
      <c r="D49" s="143" t="s">
        <v>37</v>
      </c>
      <c r="E49" s="143"/>
    </row>
    <row r="50" spans="2:5" ht="56.25" customHeight="1" x14ac:dyDescent="0.3">
      <c r="B50" s="142" t="s">
        <v>38</v>
      </c>
      <c r="C50" s="142"/>
      <c r="D50" s="143" t="s">
        <v>39</v>
      </c>
      <c r="E50" s="143"/>
    </row>
    <row r="51" spans="2:5" ht="20.25" customHeight="1" x14ac:dyDescent="0.3">
      <c r="B51" s="149" t="s">
        <v>40</v>
      </c>
      <c r="C51" s="149"/>
      <c r="D51" s="143" t="s">
        <v>41</v>
      </c>
      <c r="E51" s="143"/>
    </row>
    <row r="52" spans="2:5" ht="19.5" customHeight="1" x14ac:dyDescent="0.3">
      <c r="B52" s="142" t="s">
        <v>42</v>
      </c>
      <c r="C52" s="142"/>
      <c r="D52" s="143" t="s">
        <v>43</v>
      </c>
      <c r="E52" s="143"/>
    </row>
    <row r="53" spans="2:5" ht="17.25" customHeight="1" x14ac:dyDescent="0.3">
      <c r="B53" s="147" t="s">
        <v>44</v>
      </c>
      <c r="C53" s="147"/>
      <c r="D53" s="150" t="s">
        <v>45</v>
      </c>
      <c r="E53" s="150"/>
    </row>
    <row r="54" spans="2:5" ht="35.25" customHeight="1" x14ac:dyDescent="0.3">
      <c r="B54" s="147" t="s">
        <v>46</v>
      </c>
      <c r="C54" s="147"/>
      <c r="D54" s="143" t="s">
        <v>47</v>
      </c>
      <c r="E54" s="143"/>
    </row>
    <row r="55" spans="2:5" ht="18.75" customHeight="1" x14ac:dyDescent="0.3">
      <c r="B55" s="147" t="s">
        <v>48</v>
      </c>
      <c r="C55" s="147"/>
      <c r="D55" s="150" t="s">
        <v>49</v>
      </c>
      <c r="E55" s="150"/>
    </row>
    <row r="56" spans="2:5" ht="30" customHeight="1" x14ac:dyDescent="0.3">
      <c r="B56" s="146" t="s">
        <v>50</v>
      </c>
      <c r="C56" s="146"/>
      <c r="D56" s="143" t="s">
        <v>51</v>
      </c>
      <c r="E56" s="143"/>
    </row>
    <row r="57" spans="2:5" ht="21" customHeight="1" x14ac:dyDescent="0.3">
      <c r="B57" s="146" t="s">
        <v>52</v>
      </c>
      <c r="C57" s="146"/>
      <c r="D57" s="143" t="s">
        <v>53</v>
      </c>
      <c r="E57" s="143"/>
    </row>
    <row r="58" spans="2:5" ht="31.5" customHeight="1" x14ac:dyDescent="0.3">
      <c r="B58" s="147" t="s">
        <v>54</v>
      </c>
      <c r="C58" s="147"/>
      <c r="D58" s="143" t="s">
        <v>55</v>
      </c>
      <c r="E58" s="143"/>
    </row>
    <row r="59" spans="2:5" ht="44.25" customHeight="1" x14ac:dyDescent="0.3">
      <c r="B59" s="149" t="s">
        <v>56</v>
      </c>
      <c r="C59" s="149"/>
      <c r="D59" s="143" t="s">
        <v>57</v>
      </c>
      <c r="E59" s="143"/>
    </row>
    <row r="60" spans="2:5" ht="22.5" customHeight="1" x14ac:dyDescent="0.3">
      <c r="B60" s="147" t="s">
        <v>58</v>
      </c>
      <c r="C60" s="147"/>
      <c r="D60" s="150" t="s">
        <v>59</v>
      </c>
      <c r="E60" s="150"/>
    </row>
    <row r="61" spans="2:5" ht="31.5" customHeight="1" x14ac:dyDescent="0.3">
      <c r="B61" s="146" t="s">
        <v>60</v>
      </c>
      <c r="C61" s="146"/>
      <c r="D61" s="143" t="s">
        <v>61</v>
      </c>
      <c r="E61" s="143"/>
    </row>
    <row r="62" spans="2:5" ht="31.5" customHeight="1" x14ac:dyDescent="0.3">
      <c r="B62" s="146" t="s">
        <v>62</v>
      </c>
      <c r="C62" s="146"/>
      <c r="D62" s="143" t="s">
        <v>63</v>
      </c>
      <c r="E62" s="143"/>
    </row>
    <row r="63" spans="2:5" ht="20.25" customHeight="1" x14ac:dyDescent="0.3">
      <c r="B63" s="146" t="s">
        <v>64</v>
      </c>
      <c r="C63" s="146"/>
      <c r="D63" s="150" t="s">
        <v>65</v>
      </c>
      <c r="E63" s="150"/>
    </row>
    <row r="64" spans="2:5" ht="21.75" customHeight="1" x14ac:dyDescent="0.3">
      <c r="B64" s="147" t="s">
        <v>66</v>
      </c>
      <c r="C64" s="147"/>
      <c r="D64" s="143" t="s">
        <v>67</v>
      </c>
      <c r="E64" s="143"/>
    </row>
    <row r="65" spans="2:5" ht="18" customHeight="1" x14ac:dyDescent="0.3">
      <c r="B65" s="142" t="s">
        <v>68</v>
      </c>
      <c r="C65" s="142"/>
      <c r="D65" s="143" t="s">
        <v>69</v>
      </c>
      <c r="E65" s="143"/>
    </row>
    <row r="66" spans="2:5" ht="32.25" customHeight="1" x14ac:dyDescent="0.3">
      <c r="B66" s="142" t="s">
        <v>70</v>
      </c>
      <c r="C66" s="142"/>
      <c r="D66" s="143" t="s">
        <v>71</v>
      </c>
      <c r="E66" s="143"/>
    </row>
    <row r="67" spans="2:5" ht="20.25" customHeight="1" x14ac:dyDescent="0.3">
      <c r="B67" s="149" t="s">
        <v>72</v>
      </c>
      <c r="C67" s="149"/>
      <c r="D67" s="143" t="s">
        <v>73</v>
      </c>
      <c r="E67" s="143"/>
    </row>
    <row r="68" spans="2:5" ht="30.75" customHeight="1" x14ac:dyDescent="0.3">
      <c r="B68" s="149" t="s">
        <v>74</v>
      </c>
      <c r="C68" s="149"/>
      <c r="D68" s="143" t="s">
        <v>75</v>
      </c>
      <c r="E68" s="143"/>
    </row>
    <row r="69" spans="2:5" ht="21" customHeight="1" x14ac:dyDescent="0.3">
      <c r="B69" s="146" t="s">
        <v>76</v>
      </c>
      <c r="C69" s="146"/>
      <c r="D69" s="143" t="s">
        <v>77</v>
      </c>
      <c r="E69" s="143"/>
    </row>
    <row r="70" spans="2:5" ht="39.75" customHeight="1" x14ac:dyDescent="0.3">
      <c r="B70" s="142" t="s">
        <v>78</v>
      </c>
      <c r="C70" s="142"/>
      <c r="D70" s="143" t="s">
        <v>79</v>
      </c>
      <c r="E70" s="143"/>
    </row>
    <row r="71" spans="2:5" ht="29.25" customHeight="1" x14ac:dyDescent="0.3">
      <c r="B71" s="146" t="s">
        <v>80</v>
      </c>
      <c r="C71" s="146"/>
      <c r="D71" s="143" t="s">
        <v>81</v>
      </c>
      <c r="E71" s="143"/>
    </row>
    <row r="72" spans="2:5" ht="24" customHeight="1" x14ac:dyDescent="0.3">
      <c r="B72" s="146" t="s">
        <v>82</v>
      </c>
      <c r="C72" s="146"/>
      <c r="D72" s="150" t="s">
        <v>83</v>
      </c>
      <c r="E72" s="150"/>
    </row>
    <row r="73" spans="2:5" ht="31.5" customHeight="1" x14ac:dyDescent="0.3">
      <c r="B73" s="146" t="s">
        <v>84</v>
      </c>
      <c r="C73" s="146"/>
      <c r="D73" s="143" t="s">
        <v>85</v>
      </c>
      <c r="E73" s="143"/>
    </row>
    <row r="74" spans="2:5" ht="34.5" customHeight="1" x14ac:dyDescent="0.3">
      <c r="B74" s="147" t="s">
        <v>86</v>
      </c>
      <c r="C74" s="147"/>
      <c r="D74" s="143" t="s">
        <v>87</v>
      </c>
      <c r="E74" s="143"/>
    </row>
    <row r="75" spans="2:5" ht="42.75" customHeight="1" x14ac:dyDescent="0.3">
      <c r="B75" s="147" t="s">
        <v>88</v>
      </c>
      <c r="C75" s="147"/>
      <c r="D75" s="143" t="s">
        <v>89</v>
      </c>
      <c r="E75" s="143"/>
    </row>
    <row r="76" spans="2:5" ht="18" customHeight="1" x14ac:dyDescent="0.3">
      <c r="B76" s="142" t="s">
        <v>90</v>
      </c>
      <c r="C76" s="142"/>
      <c r="D76" s="143" t="s">
        <v>91</v>
      </c>
      <c r="E76" s="143"/>
    </row>
    <row r="77" spans="2:5" ht="21" customHeight="1" x14ac:dyDescent="0.3">
      <c r="B77" s="146" t="s">
        <v>92</v>
      </c>
      <c r="C77" s="146"/>
      <c r="D77" s="150" t="s">
        <v>93</v>
      </c>
      <c r="E77" s="150"/>
    </row>
    <row r="78" spans="2:5" ht="29.25" customHeight="1" x14ac:dyDescent="0.3">
      <c r="B78" s="147" t="s">
        <v>94</v>
      </c>
      <c r="C78" s="147"/>
      <c r="D78" s="143" t="s">
        <v>95</v>
      </c>
      <c r="E78" s="143"/>
    </row>
  </sheetData>
  <sheetProtection algorithmName="SHA-512" hashValue="Su0t15CgGtH3XNJE46ztWgGYZpYoC/JxEFJ+tkCnV3tDpduFoHVmIGGWCC4H5n0N4PZp9N3aqnHyKz98dXBoLA==" saltValue="RsNJ1voNVDx6lYkPjlLTQQ==" spinCount="100000" sheet="1" objects="1" scenarios="1"/>
  <mergeCells count="88">
    <mergeCell ref="C17:E17"/>
    <mergeCell ref="B78:C78"/>
    <mergeCell ref="D78:E78"/>
    <mergeCell ref="B75:C75"/>
    <mergeCell ref="D75:E75"/>
    <mergeCell ref="B76:C76"/>
    <mergeCell ref="D76:E76"/>
    <mergeCell ref="B77:C77"/>
    <mergeCell ref="D77:E77"/>
    <mergeCell ref="B72:C72"/>
    <mergeCell ref="D72:E72"/>
    <mergeCell ref="B73:C73"/>
    <mergeCell ref="D73:E73"/>
    <mergeCell ref="B74:C74"/>
    <mergeCell ref="D74:E74"/>
    <mergeCell ref="B69:C69"/>
    <mergeCell ref="D69:E69"/>
    <mergeCell ref="B70:C70"/>
    <mergeCell ref="D70:E70"/>
    <mergeCell ref="B71:C71"/>
    <mergeCell ref="D71:E71"/>
    <mergeCell ref="B66:C66"/>
    <mergeCell ref="D66:E66"/>
    <mergeCell ref="B67:C67"/>
    <mergeCell ref="D67:E67"/>
    <mergeCell ref="B68:C68"/>
    <mergeCell ref="D68:E68"/>
    <mergeCell ref="B63:C63"/>
    <mergeCell ref="D63:E63"/>
    <mergeCell ref="B64:C64"/>
    <mergeCell ref="D64:E64"/>
    <mergeCell ref="B65:C65"/>
    <mergeCell ref="D65:E65"/>
    <mergeCell ref="B60:C60"/>
    <mergeCell ref="D60:E60"/>
    <mergeCell ref="B61:C61"/>
    <mergeCell ref="D61:E61"/>
    <mergeCell ref="B62:C62"/>
    <mergeCell ref="D62:E62"/>
    <mergeCell ref="B57:C57"/>
    <mergeCell ref="D57:E57"/>
    <mergeCell ref="B58:C58"/>
    <mergeCell ref="D58:E58"/>
    <mergeCell ref="B59:C59"/>
    <mergeCell ref="D59:E59"/>
    <mergeCell ref="B54:C54"/>
    <mergeCell ref="D54:E54"/>
    <mergeCell ref="B55:C55"/>
    <mergeCell ref="D55:E55"/>
    <mergeCell ref="B56:C56"/>
    <mergeCell ref="D56:E56"/>
    <mergeCell ref="B51:C51"/>
    <mergeCell ref="D51:E51"/>
    <mergeCell ref="B52:C52"/>
    <mergeCell ref="D52:E52"/>
    <mergeCell ref="B53:C53"/>
    <mergeCell ref="D53:E53"/>
    <mergeCell ref="B50:C50"/>
    <mergeCell ref="D50:E50"/>
    <mergeCell ref="B36:E36"/>
    <mergeCell ref="B37:E37"/>
    <mergeCell ref="B45:C45"/>
    <mergeCell ref="D45:E45"/>
    <mergeCell ref="B46:C46"/>
    <mergeCell ref="D46:E46"/>
    <mergeCell ref="B47:C47"/>
    <mergeCell ref="D47:E47"/>
    <mergeCell ref="D48:E48"/>
    <mergeCell ref="B49:C49"/>
    <mergeCell ref="D49:E49"/>
    <mergeCell ref="B38:E38"/>
    <mergeCell ref="B39:E39"/>
    <mergeCell ref="B40:E40"/>
    <mergeCell ref="B7:E7"/>
    <mergeCell ref="B12:E12"/>
    <mergeCell ref="B13:E13"/>
    <mergeCell ref="C15:E15"/>
    <mergeCell ref="C16:E16"/>
    <mergeCell ref="B35:E35"/>
    <mergeCell ref="B20:E20"/>
    <mergeCell ref="B21:E21"/>
    <mergeCell ref="B22:E22"/>
    <mergeCell ref="B23:E23"/>
    <mergeCell ref="B24:E24"/>
    <mergeCell ref="B25:E25"/>
    <mergeCell ref="B29:E29"/>
    <mergeCell ref="B30:E30"/>
    <mergeCell ref="B31:E31"/>
  </mergeCells>
  <pageMargins left="0.23622047244094491" right="0.23622047244094491" top="0.74803149606299213" bottom="0.74803149606299213" header="0.31496062992125984" footer="0.31496062992125984"/>
  <pageSetup paperSize="9" scale="76" fitToHeight="0" orientation="landscape" r:id="rId1"/>
  <headerFooter>
    <oddHeader>&amp;L&amp;"Aptos"&amp;10&amp;K000000 FCA Public&amp;1#_x000D_</oddHeader>
  </headerFooter>
  <rowBreaks count="3" manualBreakCount="3">
    <brk id="23" max="5" man="1"/>
    <brk id="41" max="5" man="1"/>
    <brk id="63" max="5"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64673-C6E5-4A73-8B71-0021668B5829}">
  <sheetPr codeName="Sheet3">
    <tabColor rgb="FFFF585D"/>
    <pageSetUpPr fitToPage="1"/>
  </sheetPr>
  <dimension ref="A1:P100"/>
  <sheetViews>
    <sheetView showGridLines="0" zoomScaleNormal="100" workbookViewId="0">
      <pane ySplit="9" topLeftCell="A10" activePane="bottomLeft" state="frozen"/>
      <selection activeCell="I13" sqref="I13"/>
      <selection pane="bottomLeft" activeCell="A10" sqref="A10"/>
    </sheetView>
  </sheetViews>
  <sheetFormatPr defaultColWidth="9.1796875" defaultRowHeight="12.75" customHeight="1" x14ac:dyDescent="0.3"/>
  <cols>
    <col min="1" max="2" width="4.1796875" style="26" customWidth="1"/>
    <col min="3" max="3" width="12.7265625" style="26" customWidth="1"/>
    <col min="4" max="4" width="13.81640625" style="26" customWidth="1"/>
    <col min="5" max="5" width="41.54296875" style="26" customWidth="1"/>
    <col min="6" max="6" width="6.54296875" style="30" customWidth="1"/>
    <col min="7" max="8" width="18.453125" style="26" customWidth="1"/>
    <col min="9" max="9" width="19" style="26" customWidth="1"/>
    <col min="10" max="12" width="18.453125" style="26" customWidth="1"/>
    <col min="13" max="13" width="1.453125" style="26" customWidth="1"/>
    <col min="14" max="14" width="83.81640625" style="26" customWidth="1"/>
    <col min="15" max="15" width="4.1796875" style="26" customWidth="1"/>
    <col min="16" max="16" width="9.1796875" style="83"/>
    <col min="17" max="16384" width="9.1796875" style="26"/>
  </cols>
  <sheetData>
    <row r="1" spans="1:16" ht="12.75" customHeight="1" x14ac:dyDescent="0.3">
      <c r="A1" s="122" t="s">
        <v>266</v>
      </c>
      <c r="B1" s="122" t="s">
        <v>267</v>
      </c>
      <c r="C1" s="122" t="s">
        <v>268</v>
      </c>
      <c r="D1" s="122" t="s">
        <v>269</v>
      </c>
      <c r="E1" s="122" t="s">
        <v>270</v>
      </c>
      <c r="F1" s="122" t="s">
        <v>271</v>
      </c>
      <c r="G1" s="122" t="s">
        <v>272</v>
      </c>
      <c r="H1" s="122" t="s">
        <v>273</v>
      </c>
      <c r="I1" s="122" t="s">
        <v>274</v>
      </c>
      <c r="J1" s="122" t="s">
        <v>275</v>
      </c>
      <c r="K1" s="122" t="s">
        <v>276</v>
      </c>
      <c r="L1" s="122" t="s">
        <v>277</v>
      </c>
      <c r="M1" s="122" t="s">
        <v>278</v>
      </c>
      <c r="N1" s="122" t="s">
        <v>279</v>
      </c>
      <c r="O1" s="122" t="s">
        <v>280</v>
      </c>
      <c r="P1" s="83" t="s">
        <v>281</v>
      </c>
    </row>
    <row r="2" spans="1:16" ht="13.5" x14ac:dyDescent="0.3">
      <c r="A2" s="122">
        <f>G8</f>
        <v>0</v>
      </c>
      <c r="B2" s="27" t="s">
        <v>96</v>
      </c>
      <c r="C2" s="28"/>
      <c r="D2" s="28"/>
      <c r="E2" s="28"/>
      <c r="F2" s="29"/>
      <c r="G2" s="28"/>
      <c r="H2" s="28"/>
      <c r="I2" s="28"/>
      <c r="J2" s="28"/>
      <c r="K2" s="28"/>
      <c r="L2" s="28"/>
      <c r="M2" s="123" t="str">
        <f>'Guidance &amp; Glossary'!B4</f>
        <v xml:space="preserve"> v1.1</v>
      </c>
      <c r="N2" s="28"/>
      <c r="O2" s="83" t="str">
        <f>MID(B7,FIND(":",B7)+2,20)</f>
        <v>Single</v>
      </c>
    </row>
    <row r="3" spans="1:16" ht="13.5" x14ac:dyDescent="0.3">
      <c r="B3" s="27" t="s">
        <v>97</v>
      </c>
      <c r="C3" s="28"/>
      <c r="D3" s="28"/>
      <c r="E3" s="28"/>
      <c r="F3" s="29"/>
      <c r="G3" s="28"/>
      <c r="H3" s="28"/>
      <c r="I3" s="28"/>
      <c r="J3" s="28"/>
      <c r="K3" s="28"/>
      <c r="L3" s="28"/>
      <c r="M3" s="28"/>
      <c r="N3" s="28"/>
    </row>
    <row r="6" spans="1:16" ht="12.75" customHeight="1" x14ac:dyDescent="0.3">
      <c r="B6" s="26" t="str">
        <f>"Currency: "&amp;IF($G$8="","GBP",$G$8)</f>
        <v>Currency: GBP</v>
      </c>
    </row>
    <row r="7" spans="1:16" ht="12.75" customHeight="1" x14ac:dyDescent="0.3">
      <c r="B7" s="26" t="s">
        <v>98</v>
      </c>
    </row>
    <row r="8" spans="1:16" ht="12.75" customHeight="1" x14ac:dyDescent="0.3">
      <c r="B8" s="5" t="s">
        <v>99</v>
      </c>
      <c r="G8" s="8"/>
    </row>
    <row r="10" spans="1:16" ht="46" x14ac:dyDescent="0.3">
      <c r="C10" s="154" t="str">
        <f>"Income Statement"</f>
        <v>Income Statement</v>
      </c>
      <c r="D10" s="154"/>
      <c r="E10" s="154"/>
      <c r="F10" s="154"/>
      <c r="G10" s="16" t="s">
        <v>100</v>
      </c>
      <c r="H10" s="16" t="s">
        <v>101</v>
      </c>
      <c r="I10" s="16" t="s">
        <v>102</v>
      </c>
      <c r="J10" s="16" t="s">
        <v>103</v>
      </c>
      <c r="K10" s="16" t="s">
        <v>104</v>
      </c>
      <c r="L10" s="16" t="s">
        <v>105</v>
      </c>
      <c r="M10" s="31"/>
      <c r="N10" s="24" t="s">
        <v>106</v>
      </c>
      <c r="P10" s="83" t="str">
        <f>$C$10</f>
        <v>Income Statement</v>
      </c>
    </row>
    <row r="11" spans="1:16" ht="40.5" x14ac:dyDescent="0.3">
      <c r="C11" s="155" t="str">
        <f>IF(OR(I11="[Please input year end date here (DD/MM/YYYY)]",I11=""),"* ERROR: please enter a valid year end date in the 'Current financial year' field first before completing this template *","")</f>
        <v>* ERROR: please enter a valid year end date in the 'Current financial year' field first before completing this template *</v>
      </c>
      <c r="D11" s="155"/>
      <c r="E11" s="155"/>
      <c r="F11" s="155"/>
      <c r="G11" s="78" t="str">
        <f>IFERROR(DATE(YEAR(H11)-1,MONTH(H11),DAY(H11)),"Fill in current financial year")</f>
        <v>Fill in current financial year</v>
      </c>
      <c r="H11" s="78" t="str">
        <f>IFERROR(DATE(YEAR(I11)-1,MONTH(I11),DAY(I11)),"Fill in current financial year")</f>
        <v>Fill in current financial year</v>
      </c>
      <c r="I11" s="78" t="s">
        <v>107</v>
      </c>
      <c r="J11" s="78" t="str">
        <f>IFERROR(DATE(YEAR(I11)+1,MONTH(I11),DAY(I11)),"Fill in current financial year")</f>
        <v>Fill in current financial year</v>
      </c>
      <c r="K11" s="78" t="str">
        <f t="shared" ref="K11:L11" si="0">IFERROR(DATE(YEAR(J11)+1,MONTH(J11),DAY(J11)),"Fill in current financial year")</f>
        <v>Fill in current financial year</v>
      </c>
      <c r="L11" s="78" t="str">
        <f t="shared" si="0"/>
        <v>Fill in current financial year</v>
      </c>
      <c r="N11" s="25" t="s">
        <v>108</v>
      </c>
      <c r="P11" s="83" t="str">
        <f t="shared" ref="P11:P23" si="1">$C$10</f>
        <v>Income Statement</v>
      </c>
    </row>
    <row r="12" spans="1:16" ht="13.5" x14ac:dyDescent="0.3">
      <c r="B12" s="32" t="s">
        <v>109</v>
      </c>
    </row>
    <row r="13" spans="1:16" ht="27.65" customHeight="1" x14ac:dyDescent="0.3">
      <c r="B13" s="4">
        <v>1</v>
      </c>
      <c r="C13" s="114" t="s">
        <v>110</v>
      </c>
      <c r="D13" s="97" t="s">
        <v>111</v>
      </c>
      <c r="E13" s="96" t="s">
        <v>112</v>
      </c>
      <c r="G13" s="79"/>
      <c r="H13" s="79"/>
      <c r="I13" s="79"/>
      <c r="J13" s="79"/>
      <c r="K13" s="79"/>
      <c r="L13" s="79"/>
      <c r="N13" s="25"/>
      <c r="P13" s="83" t="str">
        <f t="shared" si="1"/>
        <v>Income Statement</v>
      </c>
    </row>
    <row r="14" spans="1:16" ht="13.5" x14ac:dyDescent="0.3">
      <c r="B14" s="4">
        <v>2</v>
      </c>
      <c r="C14" s="83" t="s">
        <v>110</v>
      </c>
      <c r="D14" s="114" t="s">
        <v>113</v>
      </c>
      <c r="G14" s="79"/>
      <c r="H14" s="79"/>
      <c r="I14" s="79"/>
      <c r="J14" s="79"/>
      <c r="K14" s="79"/>
      <c r="L14" s="79"/>
      <c r="N14" s="25"/>
      <c r="P14" s="83" t="str">
        <f t="shared" si="1"/>
        <v>Income Statement</v>
      </c>
    </row>
    <row r="15" spans="1:16" ht="13.5" x14ac:dyDescent="0.3">
      <c r="B15" s="4">
        <v>3</v>
      </c>
      <c r="C15" s="83" t="s">
        <v>110</v>
      </c>
      <c r="D15" s="114" t="s">
        <v>114</v>
      </c>
      <c r="G15" s="80"/>
      <c r="H15" s="80"/>
      <c r="I15" s="80"/>
      <c r="J15" s="80"/>
      <c r="K15" s="80"/>
      <c r="L15" s="80"/>
      <c r="N15" s="25"/>
      <c r="P15" s="83" t="str">
        <f t="shared" si="1"/>
        <v>Income Statement</v>
      </c>
    </row>
    <row r="16" spans="1:16" ht="13.5" x14ac:dyDescent="0.3">
      <c r="B16" s="4">
        <v>4</v>
      </c>
      <c r="C16" s="83" t="s">
        <v>110</v>
      </c>
      <c r="D16" s="26" t="s">
        <v>115</v>
      </c>
      <c r="G16" s="80"/>
      <c r="H16" s="80"/>
      <c r="I16" s="80"/>
      <c r="J16" s="80"/>
      <c r="K16" s="80"/>
      <c r="L16" s="80"/>
      <c r="N16" s="25"/>
      <c r="P16" s="83" t="str">
        <f t="shared" si="1"/>
        <v>Income Statement</v>
      </c>
    </row>
    <row r="17" spans="2:16" ht="13.5" x14ac:dyDescent="0.3">
      <c r="B17" s="4">
        <v>5</v>
      </c>
      <c r="C17" s="83" t="s">
        <v>110</v>
      </c>
      <c r="D17" s="26" t="s">
        <v>116</v>
      </c>
      <c r="E17" s="83" t="s">
        <v>117</v>
      </c>
      <c r="G17" s="80"/>
      <c r="H17" s="80"/>
      <c r="I17" s="80"/>
      <c r="J17" s="80"/>
      <c r="K17" s="80"/>
      <c r="L17" s="80"/>
      <c r="N17" s="25"/>
      <c r="P17" s="83" t="str">
        <f t="shared" si="1"/>
        <v>Income Statement</v>
      </c>
    </row>
    <row r="18" spans="2:16" ht="13.5" x14ac:dyDescent="0.3">
      <c r="B18" s="4">
        <v>6</v>
      </c>
      <c r="D18" s="32" t="s">
        <v>118</v>
      </c>
      <c r="E18" s="33"/>
      <c r="G18" s="18">
        <f t="shared" ref="G18:L18" si="2">SUM(G13:G17)</f>
        <v>0</v>
      </c>
      <c r="H18" s="18">
        <f t="shared" si="2"/>
        <v>0</v>
      </c>
      <c r="I18" s="18">
        <f t="shared" si="2"/>
        <v>0</v>
      </c>
      <c r="J18" s="18">
        <f t="shared" si="2"/>
        <v>0</v>
      </c>
      <c r="K18" s="18">
        <f t="shared" si="2"/>
        <v>0</v>
      </c>
      <c r="L18" s="18">
        <f t="shared" si="2"/>
        <v>0</v>
      </c>
      <c r="N18" s="25"/>
      <c r="P18" s="83" t="str">
        <f t="shared" si="1"/>
        <v>Income Statement</v>
      </c>
    </row>
    <row r="19" spans="2:16" ht="13.5" x14ac:dyDescent="0.3">
      <c r="B19" s="4">
        <v>7</v>
      </c>
      <c r="C19" s="114" t="s">
        <v>119</v>
      </c>
      <c r="D19" s="26" t="s">
        <v>120</v>
      </c>
      <c r="G19" s="80"/>
      <c r="H19" s="80"/>
      <c r="I19" s="80"/>
      <c r="J19" s="80"/>
      <c r="K19" s="80"/>
      <c r="L19" s="80"/>
      <c r="N19" s="25"/>
      <c r="P19" s="83" t="str">
        <f t="shared" si="1"/>
        <v>Income Statement</v>
      </c>
    </row>
    <row r="20" spans="2:16" ht="13.5" x14ac:dyDescent="0.3">
      <c r="B20" s="4">
        <v>8</v>
      </c>
      <c r="C20" s="83" t="s">
        <v>119</v>
      </c>
      <c r="D20" s="26" t="s">
        <v>121</v>
      </c>
      <c r="G20" s="80"/>
      <c r="H20" s="80"/>
      <c r="I20" s="80"/>
      <c r="J20" s="80"/>
      <c r="K20" s="80"/>
      <c r="L20" s="80"/>
      <c r="N20" s="25"/>
      <c r="P20" s="83" t="str">
        <f t="shared" si="1"/>
        <v>Income Statement</v>
      </c>
    </row>
    <row r="21" spans="2:16" ht="13.5" x14ac:dyDescent="0.3">
      <c r="B21" s="4">
        <v>9</v>
      </c>
      <c r="C21" s="83" t="s">
        <v>119</v>
      </c>
      <c r="D21" s="26" t="s">
        <v>116</v>
      </c>
      <c r="E21" s="83" t="s">
        <v>117</v>
      </c>
      <c r="G21" s="80"/>
      <c r="H21" s="80"/>
      <c r="I21" s="80"/>
      <c r="J21" s="80"/>
      <c r="K21" s="80"/>
      <c r="L21" s="80"/>
      <c r="N21" s="25"/>
      <c r="P21" s="83" t="str">
        <f t="shared" si="1"/>
        <v>Income Statement</v>
      </c>
    </row>
    <row r="22" spans="2:16" ht="13.5" x14ac:dyDescent="0.3">
      <c r="B22" s="4">
        <v>10</v>
      </c>
      <c r="D22" s="32" t="s">
        <v>122</v>
      </c>
      <c r="E22" s="33"/>
      <c r="G22" s="18">
        <f>SUM(G19:G21)</f>
        <v>0</v>
      </c>
      <c r="H22" s="18">
        <f t="shared" ref="H22:L22" si="3">SUM(H19:H21)</f>
        <v>0</v>
      </c>
      <c r="I22" s="18">
        <f t="shared" si="3"/>
        <v>0</v>
      </c>
      <c r="J22" s="18">
        <f t="shared" si="3"/>
        <v>0</v>
      </c>
      <c r="K22" s="18">
        <f t="shared" si="3"/>
        <v>0</v>
      </c>
      <c r="L22" s="18">
        <f t="shared" si="3"/>
        <v>0</v>
      </c>
      <c r="N22" s="25"/>
      <c r="P22" s="83" t="str">
        <f t="shared" si="1"/>
        <v>Income Statement</v>
      </c>
    </row>
    <row r="23" spans="2:16" ht="14" thickBot="1" x14ac:dyDescent="0.35">
      <c r="B23" s="4">
        <v>11</v>
      </c>
      <c r="C23" s="32" t="s">
        <v>123</v>
      </c>
      <c r="D23" s="32"/>
      <c r="G23" s="17">
        <f>SUM(G18,G22)</f>
        <v>0</v>
      </c>
      <c r="H23" s="17">
        <f t="shared" ref="H23:L23" si="4">SUM(H18,H22)</f>
        <v>0</v>
      </c>
      <c r="I23" s="17">
        <f t="shared" si="4"/>
        <v>0</v>
      </c>
      <c r="J23" s="17">
        <f t="shared" si="4"/>
        <v>0</v>
      </c>
      <c r="K23" s="17">
        <f t="shared" si="4"/>
        <v>0</v>
      </c>
      <c r="L23" s="17">
        <f t="shared" si="4"/>
        <v>0</v>
      </c>
      <c r="N23" s="25"/>
      <c r="P23" s="83" t="str">
        <f t="shared" si="1"/>
        <v>Income Statement</v>
      </c>
    </row>
    <row r="24" spans="2:16" ht="14" thickTop="1" x14ac:dyDescent="0.3">
      <c r="D24" s="33"/>
      <c r="G24" s="34"/>
      <c r="H24" s="34"/>
      <c r="I24" s="34"/>
      <c r="J24" s="34"/>
      <c r="K24" s="34"/>
      <c r="L24" s="34"/>
    </row>
    <row r="25" spans="2:16" ht="33" customHeight="1" x14ac:dyDescent="0.3">
      <c r="C25" s="156" t="s">
        <v>124</v>
      </c>
      <c r="D25" s="157"/>
      <c r="E25" s="157"/>
      <c r="F25" s="157"/>
      <c r="G25" s="157"/>
      <c r="H25" s="157"/>
      <c r="I25" s="157"/>
      <c r="J25" s="157"/>
      <c r="K25" s="157"/>
      <c r="L25" s="157"/>
      <c r="M25" s="157"/>
      <c r="N25" s="158"/>
    </row>
    <row r="26" spans="2:16" ht="13.5" x14ac:dyDescent="0.3">
      <c r="D26" s="33"/>
      <c r="G26" s="34"/>
      <c r="H26" s="34"/>
      <c r="I26" s="34"/>
      <c r="J26" s="34"/>
      <c r="K26" s="34"/>
      <c r="L26" s="34"/>
    </row>
    <row r="27" spans="2:16" ht="13.5" x14ac:dyDescent="0.3">
      <c r="D27" s="33"/>
      <c r="G27" s="34"/>
      <c r="H27" s="34"/>
      <c r="I27" s="34"/>
      <c r="J27" s="34"/>
      <c r="K27" s="34"/>
      <c r="L27" s="34"/>
    </row>
    <row r="28" spans="2:16" ht="13.5" x14ac:dyDescent="0.3">
      <c r="B28" s="4">
        <v>13</v>
      </c>
      <c r="C28" s="35" t="s">
        <v>125</v>
      </c>
      <c r="D28" s="36"/>
      <c r="E28" s="35"/>
      <c r="G28" s="75"/>
      <c r="H28" s="75"/>
      <c r="I28" s="75"/>
      <c r="J28" s="75"/>
      <c r="K28" s="75"/>
      <c r="L28" s="75"/>
      <c r="N28" s="25"/>
      <c r="P28" s="83" t="str">
        <f t="shared" ref="P28:P38" si="5">$C$10</f>
        <v>Income Statement</v>
      </c>
    </row>
    <row r="29" spans="2:16" ht="13.5" x14ac:dyDescent="0.3">
      <c r="B29" s="4">
        <v>14</v>
      </c>
      <c r="C29" s="37" t="s">
        <v>126</v>
      </c>
      <c r="D29" s="36"/>
      <c r="E29" s="35"/>
      <c r="G29" s="18">
        <f t="shared" ref="G29:L29" si="6">G23-G28</f>
        <v>0</v>
      </c>
      <c r="H29" s="18">
        <f t="shared" si="6"/>
        <v>0</v>
      </c>
      <c r="I29" s="18">
        <f t="shared" si="6"/>
        <v>0</v>
      </c>
      <c r="J29" s="18">
        <f t="shared" si="6"/>
        <v>0</v>
      </c>
      <c r="K29" s="18">
        <f t="shared" si="6"/>
        <v>0</v>
      </c>
      <c r="L29" s="18">
        <f t="shared" si="6"/>
        <v>0</v>
      </c>
      <c r="N29" s="25"/>
      <c r="P29" s="83" t="str">
        <f t="shared" si="5"/>
        <v>Income Statement</v>
      </c>
    </row>
    <row r="30" spans="2:16" ht="13.5" x14ac:dyDescent="0.3">
      <c r="C30" s="37"/>
      <c r="D30" s="36"/>
      <c r="E30" s="35"/>
      <c r="G30" s="76"/>
      <c r="H30" s="76"/>
      <c r="I30" s="76"/>
      <c r="J30" s="76"/>
      <c r="K30" s="76"/>
      <c r="L30" s="76"/>
    </row>
    <row r="31" spans="2:16" ht="13.5" x14ac:dyDescent="0.3">
      <c r="B31" s="4">
        <v>15</v>
      </c>
      <c r="C31" s="35" t="s">
        <v>127</v>
      </c>
      <c r="D31" s="36"/>
      <c r="E31" s="35"/>
      <c r="G31" s="75"/>
      <c r="H31" s="75"/>
      <c r="I31" s="75"/>
      <c r="J31" s="75"/>
      <c r="K31" s="75"/>
      <c r="L31" s="75"/>
      <c r="N31" s="25"/>
      <c r="P31" s="83" t="str">
        <f t="shared" si="5"/>
        <v>Income Statement</v>
      </c>
    </row>
    <row r="32" spans="2:16" ht="13.5" x14ac:dyDescent="0.3">
      <c r="B32" s="4">
        <v>16</v>
      </c>
      <c r="C32" s="37" t="s">
        <v>128</v>
      </c>
      <c r="D32" s="36"/>
      <c r="E32" s="35"/>
      <c r="G32" s="18">
        <f t="shared" ref="G32:L32" si="7">G29-G31</f>
        <v>0</v>
      </c>
      <c r="H32" s="18">
        <f t="shared" si="7"/>
        <v>0</v>
      </c>
      <c r="I32" s="18">
        <f t="shared" si="7"/>
        <v>0</v>
      </c>
      <c r="J32" s="18">
        <f t="shared" si="7"/>
        <v>0</v>
      </c>
      <c r="K32" s="18">
        <f t="shared" si="7"/>
        <v>0</v>
      </c>
      <c r="L32" s="18">
        <f t="shared" si="7"/>
        <v>0</v>
      </c>
      <c r="N32" s="25"/>
      <c r="P32" s="83" t="str">
        <f t="shared" si="5"/>
        <v>Income Statement</v>
      </c>
    </row>
    <row r="33" spans="2:16" ht="13.5" x14ac:dyDescent="0.3">
      <c r="C33" s="37"/>
      <c r="D33" s="36"/>
      <c r="E33" s="35"/>
      <c r="G33" s="76"/>
      <c r="H33" s="76"/>
      <c r="I33" s="76"/>
      <c r="J33" s="76"/>
      <c r="K33" s="76"/>
      <c r="L33" s="76"/>
    </row>
    <row r="34" spans="2:16" ht="13.5" x14ac:dyDescent="0.3">
      <c r="B34" s="4">
        <v>17</v>
      </c>
      <c r="C34" s="35" t="s">
        <v>129</v>
      </c>
      <c r="D34" s="36"/>
      <c r="E34" s="35"/>
      <c r="G34" s="75"/>
      <c r="H34" s="75"/>
      <c r="I34" s="75"/>
      <c r="J34" s="75"/>
      <c r="K34" s="75"/>
      <c r="L34" s="75"/>
      <c r="N34" s="25"/>
      <c r="P34" s="83" t="str">
        <f t="shared" si="5"/>
        <v>Income Statement</v>
      </c>
    </row>
    <row r="35" spans="2:16" ht="13.5" x14ac:dyDescent="0.3">
      <c r="B35" s="4">
        <v>18</v>
      </c>
      <c r="C35" s="37" t="s">
        <v>130</v>
      </c>
      <c r="D35" s="36"/>
      <c r="E35" s="35"/>
      <c r="G35" s="18">
        <f t="shared" ref="G35:L35" si="8">G32-G34</f>
        <v>0</v>
      </c>
      <c r="H35" s="18">
        <f t="shared" si="8"/>
        <v>0</v>
      </c>
      <c r="I35" s="18">
        <f t="shared" si="8"/>
        <v>0</v>
      </c>
      <c r="J35" s="18">
        <f t="shared" si="8"/>
        <v>0</v>
      </c>
      <c r="K35" s="18">
        <f t="shared" si="8"/>
        <v>0</v>
      </c>
      <c r="L35" s="18">
        <f t="shared" si="8"/>
        <v>0</v>
      </c>
      <c r="N35" s="25"/>
      <c r="P35" s="83" t="str">
        <f t="shared" si="5"/>
        <v>Income Statement</v>
      </c>
    </row>
    <row r="36" spans="2:16" ht="13.5" x14ac:dyDescent="0.3">
      <c r="C36" s="37"/>
      <c r="D36" s="35"/>
      <c r="E36" s="35"/>
      <c r="G36" s="76"/>
      <c r="H36" s="76"/>
      <c r="I36" s="76"/>
      <c r="J36" s="76"/>
      <c r="K36" s="76"/>
      <c r="L36" s="76"/>
    </row>
    <row r="37" spans="2:16" ht="13.5" x14ac:dyDescent="0.3">
      <c r="B37" s="4">
        <v>19</v>
      </c>
      <c r="C37" s="35" t="s">
        <v>46</v>
      </c>
      <c r="D37" s="35"/>
      <c r="E37" s="35"/>
      <c r="G37" s="75"/>
      <c r="H37" s="75"/>
      <c r="I37" s="75"/>
      <c r="J37" s="75"/>
      <c r="K37" s="75"/>
      <c r="L37" s="75"/>
      <c r="N37" s="25"/>
      <c r="P37" s="83" t="str">
        <f t="shared" si="5"/>
        <v>Income Statement</v>
      </c>
    </row>
    <row r="38" spans="2:16" ht="14" thickBot="1" x14ac:dyDescent="0.35">
      <c r="B38" s="4">
        <v>20</v>
      </c>
      <c r="C38" s="37" t="s">
        <v>131</v>
      </c>
      <c r="D38" s="35"/>
      <c r="E38" s="35"/>
      <c r="G38" s="17">
        <f t="shared" ref="G38:L38" si="9">G35-G37</f>
        <v>0</v>
      </c>
      <c r="H38" s="17">
        <f t="shared" si="9"/>
        <v>0</v>
      </c>
      <c r="I38" s="17">
        <f t="shared" si="9"/>
        <v>0</v>
      </c>
      <c r="J38" s="17">
        <f t="shared" si="9"/>
        <v>0</v>
      </c>
      <c r="K38" s="17">
        <f t="shared" si="9"/>
        <v>0</v>
      </c>
      <c r="L38" s="17">
        <f t="shared" si="9"/>
        <v>0</v>
      </c>
      <c r="N38" s="25"/>
      <c r="P38" s="83" t="str">
        <f t="shared" si="5"/>
        <v>Income Statement</v>
      </c>
    </row>
    <row r="39" spans="2:16" ht="14" thickTop="1" x14ac:dyDescent="0.3">
      <c r="G39" s="34"/>
      <c r="H39" s="34"/>
      <c r="I39" s="34"/>
      <c r="J39" s="34"/>
      <c r="K39" s="34"/>
      <c r="L39" s="34"/>
    </row>
    <row r="42" spans="2:16" ht="46" x14ac:dyDescent="0.3">
      <c r="C42" s="154" t="str">
        <f>"Balance Sheet"</f>
        <v>Balance Sheet</v>
      </c>
      <c r="D42" s="154"/>
      <c r="E42" s="154"/>
      <c r="F42" s="154"/>
      <c r="G42" s="16" t="s">
        <v>100</v>
      </c>
      <c r="H42" s="16" t="s">
        <v>101</v>
      </c>
      <c r="I42" s="16" t="s">
        <v>102</v>
      </c>
      <c r="J42" s="16" t="s">
        <v>103</v>
      </c>
      <c r="K42" s="16" t="s">
        <v>104</v>
      </c>
      <c r="L42" s="16" t="s">
        <v>105</v>
      </c>
      <c r="M42" s="31"/>
      <c r="N42" s="24" t="s">
        <v>106</v>
      </c>
      <c r="P42" s="83" t="str">
        <f>$C$42</f>
        <v>Balance Sheet</v>
      </c>
    </row>
    <row r="43" spans="2:16" ht="13.5" x14ac:dyDescent="0.3">
      <c r="C43" s="155" t="str">
        <f>IF(OR(I43="[Please input year end date here (DD/MM/YYYY)]",I43=""),"* ERROR: please enter a valid year end date above *","")</f>
        <v>* ERROR: please enter a valid year end date above *</v>
      </c>
      <c r="D43" s="155"/>
      <c r="E43" s="155"/>
      <c r="F43" s="155"/>
      <c r="G43" s="38" t="str">
        <f>IF(OR(G$11="Fill in current financial year",G$11=""),"",G$11)</f>
        <v/>
      </c>
      <c r="H43" s="38" t="str">
        <f>IF(OR(H$11="Fill in current financial year",H$11=""),"",H$11)</f>
        <v/>
      </c>
      <c r="I43" s="38" t="str">
        <f>IF(OR(I$11="[Please input year end date here (DD/MM/YYYY)]",I$11=""),"",I$11)</f>
        <v/>
      </c>
      <c r="J43" s="38" t="str">
        <f t="shared" ref="J43:L43" si="10">IF(OR(J$11="Fill in current financial year",J$11=""),"",J$11)</f>
        <v/>
      </c>
      <c r="K43" s="38" t="str">
        <f t="shared" si="10"/>
        <v/>
      </c>
      <c r="L43" s="38" t="str">
        <f t="shared" si="10"/>
        <v/>
      </c>
      <c r="P43" s="83" t="str">
        <f>$C$42</f>
        <v>Balance Sheet</v>
      </c>
    </row>
    <row r="44" spans="2:16" ht="25" customHeight="1" x14ac:dyDescent="0.3">
      <c r="B44" s="72" t="s">
        <v>50</v>
      </c>
      <c r="D44" s="35"/>
      <c r="E44" s="35"/>
      <c r="F44" s="35"/>
      <c r="G44" s="35"/>
      <c r="H44" s="35"/>
      <c r="I44" s="35"/>
      <c r="J44" s="35"/>
      <c r="K44" s="35"/>
      <c r="L44" s="35"/>
      <c r="P44" s="83" t="str">
        <f t="shared" ref="P44:P49" si="11">$C$42</f>
        <v>Balance Sheet</v>
      </c>
    </row>
    <row r="45" spans="2:16" ht="13.5" x14ac:dyDescent="0.3">
      <c r="B45" s="4">
        <v>1</v>
      </c>
      <c r="C45" s="35" t="s">
        <v>132</v>
      </c>
      <c r="D45" s="39"/>
      <c r="E45" s="35"/>
      <c r="F45" s="35"/>
      <c r="G45" s="81"/>
      <c r="H45" s="81"/>
      <c r="I45" s="81"/>
      <c r="J45" s="81"/>
      <c r="K45" s="81"/>
      <c r="L45" s="81"/>
      <c r="N45" s="25"/>
      <c r="P45" s="83" t="str">
        <f t="shared" si="11"/>
        <v>Balance Sheet</v>
      </c>
    </row>
    <row r="46" spans="2:16" ht="13.5" x14ac:dyDescent="0.3">
      <c r="B46" s="4">
        <v>2</v>
      </c>
      <c r="C46" s="35" t="s">
        <v>133</v>
      </c>
      <c r="D46" s="39"/>
      <c r="E46" s="35"/>
      <c r="F46" s="35"/>
      <c r="G46" s="81"/>
      <c r="H46" s="81"/>
      <c r="I46" s="81"/>
      <c r="J46" s="81"/>
      <c r="K46" s="81"/>
      <c r="L46" s="81"/>
      <c r="N46" s="25"/>
      <c r="P46" s="83" t="str">
        <f t="shared" si="11"/>
        <v>Balance Sheet</v>
      </c>
    </row>
    <row r="47" spans="2:16" ht="13.5" x14ac:dyDescent="0.3">
      <c r="B47" s="4">
        <v>3</v>
      </c>
      <c r="C47" s="35" t="s">
        <v>134</v>
      </c>
      <c r="D47" s="39"/>
      <c r="E47" s="35"/>
      <c r="F47" s="35"/>
      <c r="G47" s="81"/>
      <c r="H47" s="81"/>
      <c r="I47" s="81"/>
      <c r="J47" s="81"/>
      <c r="K47" s="81"/>
      <c r="L47" s="81"/>
      <c r="N47" s="25"/>
      <c r="P47" s="83" t="str">
        <f t="shared" si="11"/>
        <v>Balance Sheet</v>
      </c>
    </row>
    <row r="48" spans="2:16" ht="13.5" x14ac:dyDescent="0.3">
      <c r="B48" s="4">
        <v>4</v>
      </c>
      <c r="C48" s="35" t="s">
        <v>135</v>
      </c>
      <c r="D48" s="39"/>
      <c r="E48" s="83" t="s">
        <v>117</v>
      </c>
      <c r="F48" s="35"/>
      <c r="G48" s="75"/>
      <c r="H48" s="75"/>
      <c r="I48" s="75"/>
      <c r="J48" s="75"/>
      <c r="K48" s="75"/>
      <c r="L48" s="75"/>
      <c r="N48" s="25"/>
      <c r="P48" s="83" t="str">
        <f t="shared" si="11"/>
        <v>Balance Sheet</v>
      </c>
    </row>
    <row r="49" spans="2:16" ht="13.5" x14ac:dyDescent="0.3">
      <c r="B49" s="4">
        <v>5</v>
      </c>
      <c r="C49" s="37" t="s">
        <v>136</v>
      </c>
      <c r="D49" s="39"/>
      <c r="E49" s="35"/>
      <c r="F49" s="35"/>
      <c r="G49" s="18">
        <f>SUM(G45:G48)</f>
        <v>0</v>
      </c>
      <c r="H49" s="18">
        <f t="shared" ref="H49:L49" si="12">SUM(H45:H48)</f>
        <v>0</v>
      </c>
      <c r="I49" s="18">
        <f t="shared" si="12"/>
        <v>0</v>
      </c>
      <c r="J49" s="18">
        <f t="shared" si="12"/>
        <v>0</v>
      </c>
      <c r="K49" s="18">
        <f t="shared" si="12"/>
        <v>0</v>
      </c>
      <c r="L49" s="18">
        <f t="shared" si="12"/>
        <v>0</v>
      </c>
      <c r="N49" s="25"/>
      <c r="P49" s="83" t="str">
        <f t="shared" si="11"/>
        <v>Balance Sheet</v>
      </c>
    </row>
    <row r="50" spans="2:16" ht="13.5" x14ac:dyDescent="0.3">
      <c r="C50" s="35"/>
      <c r="D50" s="39"/>
      <c r="E50" s="35"/>
      <c r="F50" s="35"/>
      <c r="G50" s="77"/>
      <c r="H50" s="77"/>
      <c r="I50" s="77"/>
      <c r="J50" s="77"/>
      <c r="K50" s="77"/>
      <c r="L50" s="77"/>
    </row>
    <row r="51" spans="2:16" ht="25" customHeight="1" x14ac:dyDescent="0.3">
      <c r="B51" s="72" t="s">
        <v>56</v>
      </c>
      <c r="D51" s="39"/>
      <c r="E51" s="35"/>
      <c r="F51" s="35"/>
      <c r="G51" s="76"/>
      <c r="H51" s="76"/>
      <c r="I51" s="76"/>
      <c r="J51" s="76"/>
      <c r="K51" s="76"/>
      <c r="L51" s="76"/>
      <c r="P51" s="83" t="str">
        <f>$C$42</f>
        <v>Balance Sheet</v>
      </c>
    </row>
    <row r="52" spans="2:16" ht="13.5" x14ac:dyDescent="0.3">
      <c r="B52" s="1">
        <v>6</v>
      </c>
      <c r="C52" s="35" t="s">
        <v>58</v>
      </c>
      <c r="D52" s="39"/>
      <c r="E52" s="35"/>
      <c r="F52" s="35"/>
      <c r="G52" s="81"/>
      <c r="H52" s="81"/>
      <c r="I52" s="81"/>
      <c r="J52" s="81"/>
      <c r="K52" s="81"/>
      <c r="L52" s="81"/>
      <c r="N52" s="25"/>
      <c r="P52" s="83" t="str">
        <f t="shared" ref="P52:P58" si="13">$C$42</f>
        <v>Balance Sheet</v>
      </c>
    </row>
    <row r="53" spans="2:16" ht="13.5" x14ac:dyDescent="0.3">
      <c r="B53" s="1">
        <v>7</v>
      </c>
      <c r="C53" s="35" t="s">
        <v>137</v>
      </c>
      <c r="D53" s="39"/>
      <c r="E53" s="35"/>
      <c r="F53" s="35"/>
      <c r="G53" s="81"/>
      <c r="H53" s="81"/>
      <c r="I53" s="81"/>
      <c r="J53" s="81"/>
      <c r="K53" s="81"/>
      <c r="L53" s="81"/>
      <c r="N53" s="25"/>
      <c r="P53" s="83" t="str">
        <f t="shared" si="13"/>
        <v>Balance Sheet</v>
      </c>
    </row>
    <row r="54" spans="2:16" ht="13.5" x14ac:dyDescent="0.3">
      <c r="B54" s="1">
        <v>8</v>
      </c>
      <c r="C54" s="35" t="s">
        <v>138</v>
      </c>
      <c r="D54" s="39"/>
      <c r="E54" s="35"/>
      <c r="F54" s="35"/>
      <c r="G54" s="81"/>
      <c r="H54" s="81"/>
      <c r="I54" s="81"/>
      <c r="J54" s="81"/>
      <c r="K54" s="81"/>
      <c r="L54" s="81"/>
      <c r="N54" s="25"/>
      <c r="P54" s="83" t="str">
        <f t="shared" si="13"/>
        <v>Balance Sheet</v>
      </c>
    </row>
    <row r="55" spans="2:16" ht="13.5" x14ac:dyDescent="0.3">
      <c r="B55" s="1">
        <v>9</v>
      </c>
      <c r="C55" s="35" t="s">
        <v>139</v>
      </c>
      <c r="D55" s="39"/>
      <c r="E55" s="83" t="s">
        <v>117</v>
      </c>
      <c r="F55" s="35"/>
      <c r="G55" s="75"/>
      <c r="H55" s="75"/>
      <c r="I55" s="75"/>
      <c r="J55" s="75"/>
      <c r="K55" s="75"/>
      <c r="L55" s="75"/>
      <c r="N55" s="25"/>
      <c r="P55" s="83" t="str">
        <f t="shared" si="13"/>
        <v>Balance Sheet</v>
      </c>
    </row>
    <row r="56" spans="2:16" ht="13.5" x14ac:dyDescent="0.3">
      <c r="B56" s="1">
        <v>10</v>
      </c>
      <c r="C56" s="37" t="s">
        <v>140</v>
      </c>
      <c r="D56" s="39"/>
      <c r="E56" s="35"/>
      <c r="F56" s="35"/>
      <c r="G56" s="18">
        <f>SUM(G52:G55)</f>
        <v>0</v>
      </c>
      <c r="H56" s="18">
        <f t="shared" ref="H56:L56" si="14">SUM(H52:H55)</f>
        <v>0</v>
      </c>
      <c r="I56" s="18">
        <f t="shared" si="14"/>
        <v>0</v>
      </c>
      <c r="J56" s="18">
        <f t="shared" si="14"/>
        <v>0</v>
      </c>
      <c r="K56" s="18">
        <f t="shared" si="14"/>
        <v>0</v>
      </c>
      <c r="L56" s="18">
        <f t="shared" si="14"/>
        <v>0</v>
      </c>
      <c r="N56" s="25"/>
      <c r="P56" s="83" t="str">
        <f t="shared" si="13"/>
        <v>Balance Sheet</v>
      </c>
    </row>
    <row r="57" spans="2:16" ht="13.5" x14ac:dyDescent="0.3">
      <c r="C57" s="35"/>
      <c r="D57" s="39"/>
      <c r="E57" s="35"/>
      <c r="F57" s="35"/>
      <c r="G57" s="76"/>
      <c r="H57" s="76"/>
      <c r="I57" s="76"/>
      <c r="J57" s="76"/>
      <c r="K57" s="76"/>
      <c r="L57" s="76"/>
    </row>
    <row r="58" spans="2:16" ht="14" thickBot="1" x14ac:dyDescent="0.35">
      <c r="B58" s="1">
        <v>11</v>
      </c>
      <c r="C58" s="37" t="s">
        <v>141</v>
      </c>
      <c r="D58" s="39"/>
      <c r="E58" s="35"/>
      <c r="F58" s="40"/>
      <c r="G58" s="17">
        <f>SUM(G49,G56)</f>
        <v>0</v>
      </c>
      <c r="H58" s="17">
        <f t="shared" ref="H58:L58" si="15">SUM(H49,H56)</f>
        <v>0</v>
      </c>
      <c r="I58" s="17">
        <f t="shared" si="15"/>
        <v>0</v>
      </c>
      <c r="J58" s="17">
        <f t="shared" si="15"/>
        <v>0</v>
      </c>
      <c r="K58" s="17">
        <f t="shared" si="15"/>
        <v>0</v>
      </c>
      <c r="L58" s="17">
        <f t="shared" si="15"/>
        <v>0</v>
      </c>
      <c r="N58" s="25"/>
      <c r="P58" s="83" t="str">
        <f t="shared" si="13"/>
        <v>Balance Sheet</v>
      </c>
    </row>
    <row r="59" spans="2:16" ht="14" thickTop="1" x14ac:dyDescent="0.3">
      <c r="C59" s="35"/>
      <c r="D59" s="39"/>
      <c r="E59" s="35"/>
      <c r="F59" s="41"/>
      <c r="G59" s="76"/>
      <c r="H59" s="76"/>
      <c r="I59" s="76"/>
      <c r="J59" s="76"/>
      <c r="K59" s="76"/>
      <c r="L59" s="76"/>
    </row>
    <row r="60" spans="2:16" ht="25" customHeight="1" x14ac:dyDescent="0.3">
      <c r="B60" s="72" t="s">
        <v>66</v>
      </c>
      <c r="D60" s="39"/>
      <c r="E60" s="35"/>
      <c r="F60" s="41"/>
      <c r="G60" s="76"/>
      <c r="H60" s="76"/>
      <c r="I60" s="76"/>
      <c r="J60" s="76"/>
      <c r="K60" s="76"/>
      <c r="L60" s="76"/>
      <c r="P60" s="83" t="str">
        <f t="shared" ref="P60:P65" si="16">$C$42</f>
        <v>Balance Sheet</v>
      </c>
    </row>
    <row r="61" spans="2:16" ht="13.5" x14ac:dyDescent="0.3">
      <c r="B61" s="1">
        <v>12</v>
      </c>
      <c r="C61" s="35" t="s">
        <v>142</v>
      </c>
      <c r="D61" s="39"/>
      <c r="E61" s="35"/>
      <c r="F61" s="41"/>
      <c r="G61" s="81"/>
      <c r="H61" s="81"/>
      <c r="I61" s="81"/>
      <c r="J61" s="81"/>
      <c r="K61" s="81"/>
      <c r="L61" s="81"/>
      <c r="N61" s="25"/>
      <c r="P61" s="83" t="str">
        <f t="shared" si="16"/>
        <v>Balance Sheet</v>
      </c>
    </row>
    <row r="62" spans="2:16" ht="13.5" x14ac:dyDescent="0.3">
      <c r="B62" s="1">
        <v>13</v>
      </c>
      <c r="C62" s="35" t="s">
        <v>143</v>
      </c>
      <c r="D62" s="39"/>
      <c r="E62" s="35"/>
      <c r="F62" s="41"/>
      <c r="G62" s="81"/>
      <c r="H62" s="81"/>
      <c r="I62" s="81"/>
      <c r="J62" s="81"/>
      <c r="K62" s="81"/>
      <c r="L62" s="81"/>
      <c r="N62" s="25"/>
      <c r="P62" s="83" t="str">
        <f t="shared" si="16"/>
        <v>Balance Sheet</v>
      </c>
    </row>
    <row r="63" spans="2:16" ht="13.5" x14ac:dyDescent="0.3">
      <c r="B63" s="1">
        <v>14</v>
      </c>
      <c r="C63" s="35" t="s">
        <v>144</v>
      </c>
      <c r="D63" s="39"/>
      <c r="E63" s="35"/>
      <c r="F63" s="35"/>
      <c r="G63" s="81"/>
      <c r="H63" s="81"/>
      <c r="I63" s="81"/>
      <c r="J63" s="81"/>
      <c r="K63" s="81"/>
      <c r="L63" s="81"/>
      <c r="N63" s="25"/>
      <c r="P63" s="83" t="str">
        <f t="shared" si="16"/>
        <v>Balance Sheet</v>
      </c>
    </row>
    <row r="64" spans="2:16" ht="13.5" x14ac:dyDescent="0.3">
      <c r="B64" s="1">
        <v>15</v>
      </c>
      <c r="C64" s="35" t="s">
        <v>145</v>
      </c>
      <c r="D64" s="39"/>
      <c r="E64" s="83" t="s">
        <v>117</v>
      </c>
      <c r="F64" s="41"/>
      <c r="G64" s="75"/>
      <c r="H64" s="75"/>
      <c r="I64" s="75"/>
      <c r="J64" s="75"/>
      <c r="K64" s="75"/>
      <c r="L64" s="75"/>
      <c r="N64" s="25"/>
    </row>
    <row r="65" spans="2:16" ht="13.5" x14ac:dyDescent="0.3">
      <c r="B65" s="1">
        <v>16</v>
      </c>
      <c r="C65" s="37" t="s">
        <v>146</v>
      </c>
      <c r="D65" s="39"/>
      <c r="E65" s="35"/>
      <c r="F65" s="41"/>
      <c r="G65" s="18">
        <f>SUM(G61:G64)</f>
        <v>0</v>
      </c>
      <c r="H65" s="18">
        <f t="shared" ref="H65:L65" si="17">SUM(H61:H64)</f>
        <v>0</v>
      </c>
      <c r="I65" s="18">
        <f t="shared" si="17"/>
        <v>0</v>
      </c>
      <c r="J65" s="18">
        <f t="shared" si="17"/>
        <v>0</v>
      </c>
      <c r="K65" s="18">
        <f t="shared" si="17"/>
        <v>0</v>
      </c>
      <c r="L65" s="18">
        <f t="shared" si="17"/>
        <v>0</v>
      </c>
      <c r="N65" s="25"/>
      <c r="P65" s="83" t="str">
        <f t="shared" si="16"/>
        <v>Balance Sheet</v>
      </c>
    </row>
    <row r="66" spans="2:16" ht="13.5" x14ac:dyDescent="0.3">
      <c r="C66" s="35"/>
      <c r="D66" s="39"/>
      <c r="E66" s="35"/>
      <c r="F66" s="41"/>
      <c r="G66" s="76"/>
      <c r="H66" s="76"/>
      <c r="I66" s="76"/>
      <c r="J66" s="76"/>
      <c r="K66" s="76"/>
      <c r="L66" s="76"/>
    </row>
    <row r="67" spans="2:16" ht="25" customHeight="1" x14ac:dyDescent="0.3">
      <c r="B67" s="72" t="s">
        <v>147</v>
      </c>
      <c r="D67" s="39"/>
      <c r="E67" s="35"/>
      <c r="F67" s="41"/>
      <c r="G67" s="76"/>
      <c r="H67" s="76"/>
      <c r="I67" s="76"/>
      <c r="J67" s="76"/>
      <c r="K67" s="76"/>
      <c r="L67" s="76"/>
      <c r="P67" s="83" t="str">
        <f t="shared" ref="P67:P73" si="18">$C$42</f>
        <v>Balance Sheet</v>
      </c>
    </row>
    <row r="68" spans="2:16" ht="13.5" x14ac:dyDescent="0.3">
      <c r="B68" s="1">
        <v>17</v>
      </c>
      <c r="C68" s="35" t="s">
        <v>142</v>
      </c>
      <c r="D68" s="39"/>
      <c r="E68" s="35"/>
      <c r="F68" s="41"/>
      <c r="G68" s="81"/>
      <c r="H68" s="81"/>
      <c r="I68" s="81"/>
      <c r="J68" s="81"/>
      <c r="K68" s="81"/>
      <c r="L68" s="81"/>
      <c r="N68" s="25"/>
      <c r="P68" s="83" t="str">
        <f t="shared" si="18"/>
        <v>Balance Sheet</v>
      </c>
    </row>
    <row r="69" spans="2:16" ht="13.5" x14ac:dyDescent="0.3">
      <c r="B69" s="1">
        <v>18</v>
      </c>
      <c r="C69" s="35" t="s">
        <v>148</v>
      </c>
      <c r="D69" s="39"/>
      <c r="E69" s="83" t="s">
        <v>117</v>
      </c>
      <c r="F69" s="41"/>
      <c r="G69" s="81"/>
      <c r="H69" s="81"/>
      <c r="I69" s="81"/>
      <c r="J69" s="81"/>
      <c r="K69" s="81"/>
      <c r="L69" s="81"/>
      <c r="N69" s="25"/>
      <c r="P69" s="83" t="str">
        <f t="shared" si="18"/>
        <v>Balance Sheet</v>
      </c>
    </row>
    <row r="70" spans="2:16" ht="13.5" x14ac:dyDescent="0.3">
      <c r="B70" s="1">
        <v>19</v>
      </c>
      <c r="C70" s="35" t="s">
        <v>149</v>
      </c>
      <c r="D70" s="39"/>
      <c r="E70" s="35"/>
      <c r="F70" s="41"/>
      <c r="G70" s="75"/>
      <c r="H70" s="75"/>
      <c r="I70" s="75"/>
      <c r="J70" s="75"/>
      <c r="K70" s="75"/>
      <c r="L70" s="75"/>
      <c r="N70" s="25"/>
      <c r="P70" s="83" t="str">
        <f t="shared" si="18"/>
        <v>Balance Sheet</v>
      </c>
    </row>
    <row r="71" spans="2:16" ht="13.5" x14ac:dyDescent="0.3">
      <c r="B71" s="1">
        <v>20</v>
      </c>
      <c r="C71" s="37" t="s">
        <v>150</v>
      </c>
      <c r="D71" s="39"/>
      <c r="E71" s="35"/>
      <c r="F71" s="41"/>
      <c r="G71" s="18">
        <f>SUM(G68:G70)</f>
        <v>0</v>
      </c>
      <c r="H71" s="18">
        <f t="shared" ref="H71:L71" si="19">SUM(H68:H70)</f>
        <v>0</v>
      </c>
      <c r="I71" s="18">
        <f t="shared" si="19"/>
        <v>0</v>
      </c>
      <c r="J71" s="18">
        <f t="shared" si="19"/>
        <v>0</v>
      </c>
      <c r="K71" s="18">
        <f t="shared" si="19"/>
        <v>0</v>
      </c>
      <c r="L71" s="18">
        <f t="shared" si="19"/>
        <v>0</v>
      </c>
      <c r="N71" s="25"/>
      <c r="P71" s="83" t="str">
        <f t="shared" si="18"/>
        <v>Balance Sheet</v>
      </c>
    </row>
    <row r="72" spans="2:16" ht="13.5" x14ac:dyDescent="0.3">
      <c r="C72" s="35"/>
      <c r="D72" s="39"/>
      <c r="E72" s="35"/>
      <c r="F72" s="41"/>
      <c r="G72" s="76"/>
      <c r="H72" s="76"/>
      <c r="I72" s="76"/>
      <c r="J72" s="76"/>
      <c r="K72" s="76"/>
      <c r="L72" s="76"/>
    </row>
    <row r="73" spans="2:16" ht="14" thickBot="1" x14ac:dyDescent="0.35">
      <c r="B73" s="1">
        <v>21</v>
      </c>
      <c r="C73" s="37" t="s">
        <v>151</v>
      </c>
      <c r="D73" s="39"/>
      <c r="E73" s="35"/>
      <c r="F73" s="40"/>
      <c r="G73" s="17">
        <f>SUM(G65,G71)</f>
        <v>0</v>
      </c>
      <c r="H73" s="17">
        <f t="shared" ref="H73:L73" si="20">SUM(H65,H71)</f>
        <v>0</v>
      </c>
      <c r="I73" s="17">
        <f t="shared" si="20"/>
        <v>0</v>
      </c>
      <c r="J73" s="17">
        <f t="shared" si="20"/>
        <v>0</v>
      </c>
      <c r="K73" s="17">
        <f t="shared" si="20"/>
        <v>0</v>
      </c>
      <c r="L73" s="17">
        <f t="shared" si="20"/>
        <v>0</v>
      </c>
      <c r="N73" s="25"/>
      <c r="P73" s="83" t="str">
        <f t="shared" si="18"/>
        <v>Balance Sheet</v>
      </c>
    </row>
    <row r="74" spans="2:16" ht="14" thickTop="1" x14ac:dyDescent="0.3">
      <c r="C74" s="35"/>
      <c r="D74" s="39"/>
      <c r="E74" s="35"/>
      <c r="F74" s="41"/>
      <c r="G74" s="76"/>
      <c r="H74" s="76"/>
      <c r="I74" s="76"/>
      <c r="J74" s="76"/>
      <c r="K74" s="76"/>
      <c r="L74" s="76"/>
    </row>
    <row r="75" spans="2:16" ht="25" customHeight="1" x14ac:dyDescent="0.3">
      <c r="B75" s="72" t="s">
        <v>152</v>
      </c>
      <c r="D75" s="39"/>
      <c r="E75" s="35"/>
      <c r="F75" s="41"/>
      <c r="G75" s="76"/>
      <c r="H75" s="76"/>
      <c r="I75" s="76"/>
      <c r="J75" s="76"/>
      <c r="K75" s="76"/>
      <c r="L75" s="76"/>
      <c r="P75" s="83" t="str">
        <f t="shared" ref="P75:P79" si="21">$C$42</f>
        <v>Balance Sheet</v>
      </c>
    </row>
    <row r="76" spans="2:16" ht="13.5" x14ac:dyDescent="0.3">
      <c r="B76" s="1">
        <v>22</v>
      </c>
      <c r="C76" s="35" t="s">
        <v>153</v>
      </c>
      <c r="D76" s="39"/>
      <c r="E76" s="35"/>
      <c r="F76" s="41"/>
      <c r="G76" s="81"/>
      <c r="H76" s="81"/>
      <c r="I76" s="81"/>
      <c r="J76" s="81"/>
      <c r="K76" s="81"/>
      <c r="L76" s="81"/>
      <c r="N76" s="25"/>
      <c r="P76" s="83" t="str">
        <f t="shared" si="21"/>
        <v>Balance Sheet</v>
      </c>
    </row>
    <row r="77" spans="2:16" ht="13.5" x14ac:dyDescent="0.3">
      <c r="B77" s="1">
        <v>23</v>
      </c>
      <c r="C77" s="35" t="s">
        <v>154</v>
      </c>
      <c r="D77" s="39"/>
      <c r="E77" s="35"/>
      <c r="F77" s="41"/>
      <c r="G77" s="75"/>
      <c r="H77" s="75"/>
      <c r="I77" s="75"/>
      <c r="J77" s="75"/>
      <c r="K77" s="75"/>
      <c r="L77" s="75"/>
      <c r="N77" s="25"/>
      <c r="P77" s="83" t="str">
        <f t="shared" si="21"/>
        <v>Balance Sheet</v>
      </c>
    </row>
    <row r="78" spans="2:16" ht="13.5" x14ac:dyDescent="0.3">
      <c r="C78" s="35"/>
      <c r="D78" s="39"/>
      <c r="E78" s="35"/>
      <c r="F78" s="41"/>
      <c r="G78" s="76"/>
      <c r="H78" s="76"/>
      <c r="I78" s="76"/>
      <c r="J78" s="76"/>
      <c r="K78" s="76"/>
      <c r="L78" s="76"/>
    </row>
    <row r="79" spans="2:16" ht="14" thickBot="1" x14ac:dyDescent="0.35">
      <c r="B79" s="1">
        <v>24</v>
      </c>
      <c r="C79" s="37" t="s">
        <v>155</v>
      </c>
      <c r="D79" s="39"/>
      <c r="E79" s="35"/>
      <c r="F79" s="40"/>
      <c r="G79" s="17">
        <f>SUM(G76:G77)</f>
        <v>0</v>
      </c>
      <c r="H79" s="17">
        <f t="shared" ref="H79:L79" si="22">SUM(H76:H77)</f>
        <v>0</v>
      </c>
      <c r="I79" s="17">
        <f t="shared" si="22"/>
        <v>0</v>
      </c>
      <c r="J79" s="17">
        <f t="shared" si="22"/>
        <v>0</v>
      </c>
      <c r="K79" s="17">
        <f t="shared" si="22"/>
        <v>0</v>
      </c>
      <c r="L79" s="17">
        <f t="shared" si="22"/>
        <v>0</v>
      </c>
      <c r="N79" s="25"/>
      <c r="P79" s="83" t="str">
        <f t="shared" si="21"/>
        <v>Balance Sheet</v>
      </c>
    </row>
    <row r="80" spans="2:16" ht="14.5" thickTop="1" thickBot="1" x14ac:dyDescent="0.35">
      <c r="C80" s="35"/>
      <c r="D80" s="39"/>
      <c r="E80" s="35"/>
      <c r="F80" s="40"/>
      <c r="G80" s="42"/>
      <c r="H80" s="42"/>
      <c r="I80" s="42"/>
      <c r="J80" s="42"/>
      <c r="K80" s="42"/>
      <c r="L80" s="42"/>
    </row>
    <row r="81" spans="3:16" ht="13.5" x14ac:dyDescent="0.3">
      <c r="C81" s="86" t="s">
        <v>156</v>
      </c>
      <c r="D81" s="87"/>
      <c r="E81" s="88"/>
      <c r="F81" s="87"/>
      <c r="G81" s="89"/>
      <c r="H81" s="89"/>
      <c r="I81" s="89"/>
      <c r="J81" s="89"/>
      <c r="K81" s="89"/>
      <c r="L81" s="90"/>
    </row>
    <row r="82" spans="3:16" ht="14" thickBot="1" x14ac:dyDescent="0.35">
      <c r="C82" s="91"/>
      <c r="D82" s="92"/>
      <c r="E82" s="93"/>
      <c r="F82" s="92"/>
      <c r="G82" s="94" t="str">
        <f>IF(AND(G58-G73-G79&lt;=1,G58-G73-G79&gt;=-1),"Balanced","Not Balanced")</f>
        <v>Balanced</v>
      </c>
      <c r="H82" s="94" t="str">
        <f t="shared" ref="H82:L82" si="23">IF(AND(H58-H73-H79&lt;=1,H58-H73-H79&gt;=-1),"Balanced","Not Balanced")</f>
        <v>Balanced</v>
      </c>
      <c r="I82" s="94" t="str">
        <f t="shared" si="23"/>
        <v>Balanced</v>
      </c>
      <c r="J82" s="94" t="str">
        <f t="shared" si="23"/>
        <v>Balanced</v>
      </c>
      <c r="K82" s="94" t="str">
        <f t="shared" si="23"/>
        <v>Balanced</v>
      </c>
      <c r="L82" s="95" t="str">
        <f t="shared" si="23"/>
        <v>Balanced</v>
      </c>
    </row>
    <row r="83" spans="3:16" ht="13.5" x14ac:dyDescent="0.3">
      <c r="G83" s="45"/>
      <c r="H83" s="34"/>
      <c r="I83" s="34"/>
      <c r="J83" s="34"/>
      <c r="K83" s="34"/>
      <c r="L83" s="34"/>
    </row>
    <row r="88" spans="3:16" ht="13.5" x14ac:dyDescent="0.3">
      <c r="C88" s="47"/>
      <c r="D88" s="47"/>
      <c r="E88" s="47"/>
      <c r="F88" s="47"/>
      <c r="G88" s="47"/>
      <c r="H88" s="47"/>
      <c r="I88" s="47"/>
      <c r="J88" s="47"/>
      <c r="K88" s="47"/>
      <c r="L88" s="47"/>
    </row>
    <row r="90" spans="3:16" ht="15" customHeight="1" x14ac:dyDescent="0.3"/>
    <row r="91" spans="3:16" ht="12.75" customHeight="1" x14ac:dyDescent="0.3">
      <c r="M91" s="48"/>
      <c r="N91" s="48"/>
      <c r="O91" s="48"/>
      <c r="P91" s="124"/>
    </row>
    <row r="92" spans="3:16" ht="15" customHeight="1" x14ac:dyDescent="0.3">
      <c r="C92" s="49"/>
      <c r="D92" s="49"/>
      <c r="E92" s="49"/>
      <c r="F92" s="49"/>
      <c r="G92" s="49"/>
      <c r="H92" s="49"/>
      <c r="I92" s="49"/>
      <c r="J92" s="49"/>
      <c r="K92" s="49"/>
      <c r="M92" s="50"/>
      <c r="N92" s="50"/>
      <c r="O92" s="50"/>
      <c r="P92" s="125"/>
    </row>
    <row r="93" spans="3:16" ht="13.5" x14ac:dyDescent="0.3">
      <c r="M93" s="51"/>
      <c r="N93" s="51"/>
      <c r="O93" s="51"/>
      <c r="P93" s="126"/>
    </row>
    <row r="94" spans="3:16" ht="11.25" customHeight="1" x14ac:dyDescent="0.3">
      <c r="C94" s="49"/>
      <c r="D94" s="49"/>
      <c r="E94" s="49"/>
      <c r="F94" s="49"/>
      <c r="G94" s="49"/>
      <c r="H94" s="49"/>
      <c r="I94" s="49"/>
      <c r="J94" s="49"/>
      <c r="K94" s="49"/>
      <c r="M94" s="51"/>
      <c r="N94" s="51"/>
      <c r="O94" s="51"/>
      <c r="P94" s="126"/>
    </row>
    <row r="95" spans="3:16" ht="13.5" x14ac:dyDescent="0.3">
      <c r="M95" s="51"/>
      <c r="N95" s="51"/>
      <c r="O95" s="51"/>
      <c r="P95" s="126"/>
    </row>
    <row r="96" spans="3:16" ht="13.5" x14ac:dyDescent="0.3">
      <c r="M96" s="51"/>
      <c r="N96" s="51"/>
      <c r="O96" s="51"/>
      <c r="P96" s="126"/>
    </row>
    <row r="97" spans="13:16" ht="13.5" x14ac:dyDescent="0.3">
      <c r="M97" s="51"/>
      <c r="N97" s="51"/>
      <c r="O97" s="51"/>
      <c r="P97" s="126"/>
    </row>
    <row r="98" spans="13:16" ht="13.5" x14ac:dyDescent="0.3">
      <c r="M98" s="51"/>
      <c r="N98" s="51"/>
      <c r="O98" s="51"/>
      <c r="P98" s="126"/>
    </row>
    <row r="99" spans="13:16" ht="13.5" x14ac:dyDescent="0.3">
      <c r="M99" s="51"/>
      <c r="N99" s="51"/>
      <c r="O99" s="51"/>
      <c r="P99" s="126"/>
    </row>
    <row r="100" spans="13:16" ht="13.5" x14ac:dyDescent="0.3">
      <c r="M100" s="51"/>
      <c r="N100" s="51"/>
      <c r="O100" s="51"/>
      <c r="P100" s="126"/>
    </row>
  </sheetData>
  <sheetProtection algorithmName="SHA-512" hashValue="pcgrDC9W+KS1QlMQ80FiB2N+YMrP6uxssaoydXd7G/3aFdqphIRrNZBncyTeprH++vm34Vz8xoRQhKnZ32nLlA==" saltValue="GZv4KuMl0p4FbKEPIZQHSQ==" spinCount="100000" sheet="1" formatColumns="0" formatRows="0"/>
  <mergeCells count="5">
    <mergeCell ref="C10:F10"/>
    <mergeCell ref="C11:F11"/>
    <mergeCell ref="C25:N25"/>
    <mergeCell ref="C42:F42"/>
    <mergeCell ref="C43:F43"/>
  </mergeCells>
  <conditionalFormatting sqref="C12:C13 E12:E13 B12:B23 D12:D23 C19 C23 B28:C38 B44:C79">
    <cfRule type="expression" dxfId="40" priority="2">
      <formula>AND(OR(LEN($G$11)=0,LEN($G$11)=30,LEN($G$11)=46),OR(LEN($H$11)=0,LEN($H$11)=30,LEN($H$11)=46),OR(LEN($I$11)=0,LEN($I$11)=30,LEN($I$11)=46),OR(LEN($J$11)=0,LEN($J$11)=30,LEN($J$11)=46),OR(LEN($K$11)=0,LEN($K$11)=30,LEN($K$11)=46),OR(LEN($L$11)=0,LEN($L$11)=30,LEN($L$11)=46))</formula>
    </cfRule>
  </conditionalFormatting>
  <conditionalFormatting sqref="C25">
    <cfRule type="expression" dxfId="39" priority="1">
      <formula>AND(OR(LEN($G$11)=0,LEN($G$11)=30,LEN($G$11)=46),OR(LEN($H$11)=0,LEN($H$11)=30,LEN($H$11)=46),OR(LEN($I$11)=0,LEN($I$11)=30,LEN($I$11)=46),OR(LEN($J$11)=0,LEN($J$11)=30,LEN($J$11)=46),OR(LEN($K$11)=0,LEN($K$11)=30,LEN($K$11)=46),OR(LEN($L$11)=0,LEN($L$11)=30,LEN($L$11)=46))</formula>
    </cfRule>
  </conditionalFormatting>
  <conditionalFormatting sqref="C81:L81">
    <cfRule type="expression" dxfId="38" priority="23">
      <formula>COUNTIFS($G$82:$L$82,"Not Balanced")&gt;0</formula>
    </cfRule>
  </conditionalFormatting>
  <conditionalFormatting sqref="C81:L82">
    <cfRule type="expression" dxfId="37" priority="19">
      <formula>COUNTIFS($G$82:$L$82,"Not Balanced")&gt;0</formula>
    </cfRule>
  </conditionalFormatting>
  <conditionalFormatting sqref="E17">
    <cfRule type="expression" dxfId="36" priority="14">
      <formula>AND(ISBLANK($N17),OR(NOT(ISBLANK($G17)),NOT(ISBLANK($H17)),NOT(ISBLANK($I17)),NOT(ISBLANK($J17)),NOT(ISBLANK($K17)),NOT(ISBLANK($L17))))</formula>
    </cfRule>
  </conditionalFormatting>
  <conditionalFormatting sqref="E21">
    <cfRule type="expression" dxfId="35" priority="13">
      <formula>AND(ISBLANK($N21),OR(NOT(ISBLANK($G21)),NOT(ISBLANK($H21)),NOT(ISBLANK($I21)),NOT(ISBLANK($J21)),NOT(ISBLANK($K21)),NOT(ISBLANK($L21))))</formula>
    </cfRule>
  </conditionalFormatting>
  <conditionalFormatting sqref="E48">
    <cfRule type="expression" dxfId="34" priority="10">
      <formula>AND(ISBLANK($N48),OR(NOT(ISBLANK($G48)),NOT(ISBLANK($H48)),NOT(ISBLANK($I48)),NOT(ISBLANK($J48)),NOT(ISBLANK($K48)),NOT(ISBLANK($L48))))</formula>
    </cfRule>
  </conditionalFormatting>
  <conditionalFormatting sqref="E55">
    <cfRule type="expression" dxfId="33" priority="9">
      <formula>AND(ISBLANK($N55),OR(NOT(ISBLANK($G55)),NOT(ISBLANK($H55)),NOT(ISBLANK($I55)),NOT(ISBLANK($J55)),NOT(ISBLANK($K55)),NOT(ISBLANK($L55))))</formula>
    </cfRule>
  </conditionalFormatting>
  <conditionalFormatting sqref="E64">
    <cfRule type="expression" dxfId="32" priority="8">
      <formula>AND(ISBLANK($N64),OR(NOT(ISBLANK($G64)),NOT(ISBLANK($H64)),NOT(ISBLANK($I64)),NOT(ISBLANK($J64)),NOT(ISBLANK($K64)),NOT(ISBLANK($L64))))</formula>
    </cfRule>
  </conditionalFormatting>
  <conditionalFormatting sqref="E69">
    <cfRule type="expression" dxfId="31" priority="7">
      <formula>AND(ISBLANK($N69),OR(NOT(ISBLANK($G69)),NOT(ISBLANK($H69)),NOT(ISBLANK($I69)),NOT(ISBLANK($J69)),NOT(ISBLANK($K69)),NOT(ISBLANK($L69))))</formula>
    </cfRule>
  </conditionalFormatting>
  <conditionalFormatting sqref="G11:H11 J11:L11">
    <cfRule type="expression" dxfId="30" priority="25">
      <formula>LEN(G11)=30</formula>
    </cfRule>
  </conditionalFormatting>
  <conditionalFormatting sqref="G11:L11">
    <cfRule type="containsText" dxfId="29" priority="28" operator="containsText" text="[Please input year end date here (DD/MM/YYYY)]">
      <formula>NOT(ISERROR(SEARCH("[Please input year end date here (DD/MM/YYYY)]",G11)))</formula>
    </cfRule>
  </conditionalFormatting>
  <conditionalFormatting sqref="G13:L23 G28:L29 G31:L32 G34:L35 G37:L38 G45:L49 G52:L58 G61:L65 G68:L73 G76:L79">
    <cfRule type="expression" dxfId="28" priority="26">
      <formula>OR(LEN(G$11)=0,LEN(G$11)=30,LEN(G$11)=46)</formula>
    </cfRule>
  </conditionalFormatting>
  <conditionalFormatting sqref="G82:L82">
    <cfRule type="beginsWith" dxfId="27" priority="20" operator="beginsWith" text="Not">
      <formula>LEFT(G82,LEN("Not"))="Not"</formula>
    </cfRule>
  </conditionalFormatting>
  <conditionalFormatting sqref="N17">
    <cfRule type="expression" dxfId="26" priority="12">
      <formula>AND(ISBLANK($N17),OR(NOT(ISBLANK($G17)),NOT(ISBLANK($H17)),NOT(ISBLANK($I17)),NOT(ISBLANK($J17)),NOT(ISBLANK($K17)),NOT(ISBLANK($L17))))</formula>
    </cfRule>
  </conditionalFormatting>
  <conditionalFormatting sqref="N21">
    <cfRule type="expression" dxfId="25" priority="11">
      <formula>AND(ISBLANK($N21),OR(NOT(ISBLANK($G21)),NOT(ISBLANK($H21)),NOT(ISBLANK($I21)),NOT(ISBLANK($J21)),NOT(ISBLANK($K21)),NOT(ISBLANK($L21))))</formula>
    </cfRule>
  </conditionalFormatting>
  <conditionalFormatting sqref="N48">
    <cfRule type="expression" dxfId="24" priority="6">
      <formula>AND(ISBLANK($N48),OR(NOT(ISBLANK($G48)),NOT(ISBLANK($H48)),NOT(ISBLANK($I48)),NOT(ISBLANK($J48)),NOT(ISBLANK($K48)),NOT(ISBLANK($L48))))</formula>
    </cfRule>
  </conditionalFormatting>
  <conditionalFormatting sqref="N55">
    <cfRule type="expression" dxfId="23" priority="5">
      <formula>AND(ISBLANK($N55),OR(NOT(ISBLANK($G55)),NOT(ISBLANK($H55)),NOT(ISBLANK($I55)),NOT(ISBLANK($J55)),NOT(ISBLANK($K55)),NOT(ISBLANK($L55))))</formula>
    </cfRule>
  </conditionalFormatting>
  <conditionalFormatting sqref="N64">
    <cfRule type="expression" dxfId="22" priority="4">
      <formula>AND(ISBLANK($N64),OR(NOT(ISBLANK($G64)),NOT(ISBLANK($H64)),NOT(ISBLANK($I64)),NOT(ISBLANK($J64)),NOT(ISBLANK($K64)),NOT(ISBLANK($L64))))</formula>
    </cfRule>
  </conditionalFormatting>
  <conditionalFormatting sqref="N69">
    <cfRule type="expression" dxfId="21" priority="3">
      <formula>AND(ISBLANK($N69),OR(NOT(ISBLANK($G69)),NOT(ISBLANK($H69)),NOT(ISBLANK($I69)),NOT(ISBLANK($J69)),NOT(ISBLANK($K69)),NOT(ISBLANK($L69))))</formula>
    </cfRule>
  </conditionalFormatting>
  <dataValidations count="2">
    <dataValidation type="list" allowBlank="1" showInputMessage="1" showErrorMessage="1" prompt="Please select if not reporting in GBP" sqref="G8" xr:uid="{37AF2CA9-D4B3-4FF3-8693-55659FE2B353}">
      <formula1>"EUR,USD,CAD,SEK,CHF,JPY"</formula1>
    </dataValidation>
    <dataValidation type="date" operator="notEqual" allowBlank="1" showInputMessage="1" showErrorMessage="1" sqref="G11:L11" xr:uid="{91C88B43-A8F2-4DA2-AAAB-C2E6A1935D94}">
      <formula1>23802</formula1>
    </dataValidation>
  </dataValidations>
  <pageMargins left="0.25" right="0.25" top="0.75" bottom="0.75" header="0.3" footer="0.3"/>
  <pageSetup paperSize="9" scale="55" fitToHeight="0" orientation="landscape" r:id="rId1"/>
  <headerFooter>
    <oddHeader>&amp;L&amp;"Aptos"&amp;10&amp;K000000 FCA Public&amp;1#_x000D_</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27F2B-E600-4466-B607-404DAE8215E7}">
  <sheetPr codeName="Sheet7">
    <tabColor rgb="FFFF585D"/>
    <pageSetUpPr fitToPage="1"/>
  </sheetPr>
  <dimension ref="A1:S84"/>
  <sheetViews>
    <sheetView showGridLines="0" zoomScaleNormal="100" workbookViewId="0">
      <pane ySplit="10" topLeftCell="A11" activePane="bottomLeft" state="frozen"/>
      <selection pane="bottomLeft" activeCell="A11" sqref="A11"/>
    </sheetView>
  </sheetViews>
  <sheetFormatPr defaultColWidth="9.1796875" defaultRowHeight="13.5" x14ac:dyDescent="0.3"/>
  <cols>
    <col min="1" max="2" width="4.1796875" style="26" customWidth="1"/>
    <col min="3" max="3" width="13.26953125" style="26" customWidth="1"/>
    <col min="4" max="4" width="13.453125" style="26" customWidth="1"/>
    <col min="5" max="5" width="33.54296875" style="26" customWidth="1"/>
    <col min="6" max="7" width="2.54296875" style="30" customWidth="1"/>
    <col min="8" max="8" width="22.1796875" style="26" customWidth="1"/>
    <col min="9" max="10" width="20.7265625" style="26" customWidth="1"/>
    <col min="11" max="13" width="1.26953125" style="26" customWidth="1"/>
    <col min="14" max="14" width="89.26953125" style="26" customWidth="1"/>
    <col min="15" max="15" width="4.1796875" style="26" customWidth="1"/>
    <col min="16" max="16" width="9.1796875" style="83"/>
    <col min="17" max="16384" width="9.1796875" style="26"/>
  </cols>
  <sheetData>
    <row r="1" spans="1:16" x14ac:dyDescent="0.3">
      <c r="A1" s="122" t="s">
        <v>266</v>
      </c>
      <c r="B1" s="122" t="s">
        <v>267</v>
      </c>
      <c r="C1" s="122" t="s">
        <v>268</v>
      </c>
      <c r="D1" s="122" t="s">
        <v>269</v>
      </c>
      <c r="E1" s="122" t="s">
        <v>270</v>
      </c>
      <c r="F1" s="122" t="s">
        <v>271</v>
      </c>
      <c r="G1" s="122" t="s">
        <v>272</v>
      </c>
      <c r="H1" s="122" t="s">
        <v>273</v>
      </c>
      <c r="I1" s="122" t="s">
        <v>274</v>
      </c>
      <c r="J1" s="122" t="s">
        <v>275</v>
      </c>
      <c r="K1" s="122" t="s">
        <v>276</v>
      </c>
      <c r="L1" s="122" t="s">
        <v>277</v>
      </c>
      <c r="M1" s="122" t="s">
        <v>278</v>
      </c>
      <c r="N1" s="122" t="s">
        <v>279</v>
      </c>
      <c r="O1" s="122" t="s">
        <v>280</v>
      </c>
      <c r="P1" s="83" t="s">
        <v>281</v>
      </c>
    </row>
    <row r="2" spans="1:16" x14ac:dyDescent="0.3">
      <c r="A2" s="83">
        <f>H7</f>
        <v>0</v>
      </c>
      <c r="B2" s="28" t="s">
        <v>157</v>
      </c>
      <c r="C2" s="28"/>
      <c r="D2" s="28"/>
      <c r="E2" s="28"/>
      <c r="F2" s="29"/>
      <c r="G2" s="29"/>
      <c r="H2" s="28"/>
      <c r="I2" s="28"/>
      <c r="J2" s="28"/>
      <c r="K2" s="52"/>
      <c r="L2" s="52"/>
      <c r="M2" s="123" t="str">
        <f>'Guidance &amp; Glossary'!B4</f>
        <v xml:space="preserve"> v1.1</v>
      </c>
      <c r="N2" s="52"/>
      <c r="O2" s="83" t="str">
        <f>MID(B6,FIND(":",B6)+2,20)</f>
        <v>Single</v>
      </c>
    </row>
    <row r="3" spans="1:16" x14ac:dyDescent="0.3">
      <c r="B3" s="28" t="s">
        <v>158</v>
      </c>
      <c r="C3" s="52"/>
      <c r="D3" s="52"/>
      <c r="E3" s="52"/>
      <c r="F3" s="53"/>
      <c r="G3" s="53"/>
      <c r="H3" s="52"/>
      <c r="I3" s="52"/>
      <c r="J3" s="52"/>
      <c r="K3" s="52"/>
      <c r="L3" s="52"/>
      <c r="M3" s="52"/>
      <c r="N3" s="52"/>
    </row>
    <row r="5" spans="1:16" x14ac:dyDescent="0.3">
      <c r="B5" s="26" t="str">
        <f>"Currency: "&amp;IF($H$7="","GBP",$H$7)</f>
        <v>Currency: GBP</v>
      </c>
    </row>
    <row r="6" spans="1:16" x14ac:dyDescent="0.3">
      <c r="B6" s="26" t="s">
        <v>98</v>
      </c>
    </row>
    <row r="7" spans="1:16" x14ac:dyDescent="0.3">
      <c r="B7" s="5" t="s">
        <v>99</v>
      </c>
      <c r="H7" s="8"/>
    </row>
    <row r="9" spans="1:16" customFormat="1" ht="14.5" x14ac:dyDescent="0.35">
      <c r="B9" t="s">
        <v>159</v>
      </c>
      <c r="E9" s="98"/>
      <c r="G9" s="30"/>
      <c r="H9" s="100"/>
      <c r="I9" s="99" t="str">
        <f>IF(OR(H9="Please select",H9=""),"* ERROR: please select legal status *","")</f>
        <v>* ERROR: please select legal status *</v>
      </c>
      <c r="P9" s="127"/>
    </row>
    <row r="11" spans="1:16" ht="46" x14ac:dyDescent="0.3">
      <c r="B11" s="74" t="str">
        <f>"Income Statement"</f>
        <v>Income Statement</v>
      </c>
      <c r="D11" s="73"/>
      <c r="E11" s="73"/>
      <c r="F11" s="73"/>
      <c r="G11" s="73"/>
      <c r="H11" s="16" t="s">
        <v>101</v>
      </c>
      <c r="I11" s="16" t="s">
        <v>102</v>
      </c>
      <c r="J11" s="16" t="s">
        <v>103</v>
      </c>
      <c r="N11" s="24" t="s">
        <v>259</v>
      </c>
      <c r="P11" s="83" t="str">
        <f>$B$11</f>
        <v>Income Statement</v>
      </c>
    </row>
    <row r="12" spans="1:16" ht="40.5" x14ac:dyDescent="0.3">
      <c r="C12" s="155" t="str">
        <f>IF(OR(I12="[Please input year end date here (DD/MM/YYYY)]",I12=""),"* ERROR: please enter a valid year end date in the 'Current financial year' field first before completing this template *","")</f>
        <v>* ERROR: please enter a valid year end date in the 'Current financial year' field first before completing this template *</v>
      </c>
      <c r="D12" s="155"/>
      <c r="E12" s="155"/>
      <c r="F12" s="155"/>
      <c r="G12" s="84"/>
      <c r="H12" s="82" t="str">
        <f>IFERROR(DATE(YEAR(I12)-1,MONTH(I12),DAY(I12)),"Fill in current financial year")</f>
        <v>Fill in current financial year</v>
      </c>
      <c r="I12" s="82" t="s">
        <v>107</v>
      </c>
      <c r="J12" s="82" t="str">
        <f>IFERROR(DATE(YEAR(I12)+1,MONTH(I12),DAY(I12)),"Fill in current financial year")</f>
        <v>Fill in current financial year</v>
      </c>
      <c r="N12" s="25" t="s">
        <v>108</v>
      </c>
      <c r="P12" s="83" t="str">
        <f>$B$11</f>
        <v>Income Statement</v>
      </c>
    </row>
    <row r="13" spans="1:16" x14ac:dyDescent="0.3">
      <c r="B13" s="32" t="s">
        <v>109</v>
      </c>
    </row>
    <row r="14" spans="1:16" ht="27" x14ac:dyDescent="0.3">
      <c r="B14" s="4">
        <v>1</v>
      </c>
      <c r="C14" s="114" t="s">
        <v>110</v>
      </c>
      <c r="D14" s="97" t="s">
        <v>111</v>
      </c>
      <c r="E14" s="96" t="s">
        <v>112</v>
      </c>
      <c r="H14" s="79"/>
      <c r="I14" s="79"/>
      <c r="J14" s="79"/>
      <c r="N14" s="25"/>
      <c r="P14" s="83" t="str">
        <f t="shared" ref="P14:P24" si="0">$B$11</f>
        <v>Income Statement</v>
      </c>
    </row>
    <row r="15" spans="1:16" x14ac:dyDescent="0.3">
      <c r="B15" s="4">
        <v>2</v>
      </c>
      <c r="C15" s="83" t="s">
        <v>110</v>
      </c>
      <c r="D15" s="114" t="s">
        <v>113</v>
      </c>
      <c r="H15" s="79"/>
      <c r="I15" s="79"/>
      <c r="J15" s="79"/>
      <c r="N15" s="25"/>
      <c r="P15" s="83" t="str">
        <f t="shared" si="0"/>
        <v>Income Statement</v>
      </c>
    </row>
    <row r="16" spans="1:16" x14ac:dyDescent="0.3">
      <c r="B16" s="4">
        <v>3</v>
      </c>
      <c r="C16" s="83" t="s">
        <v>110</v>
      </c>
      <c r="D16" s="114" t="s">
        <v>114</v>
      </c>
      <c r="H16" s="79"/>
      <c r="I16" s="79"/>
      <c r="J16" s="79"/>
      <c r="N16" s="25"/>
      <c r="P16" s="83" t="str">
        <f t="shared" si="0"/>
        <v>Income Statement</v>
      </c>
    </row>
    <row r="17" spans="2:16" x14ac:dyDescent="0.3">
      <c r="B17" s="4">
        <v>4</v>
      </c>
      <c r="C17" s="83" t="s">
        <v>110</v>
      </c>
      <c r="D17" s="26" t="s">
        <v>115</v>
      </c>
      <c r="H17" s="79"/>
      <c r="I17" s="79"/>
      <c r="J17" s="79"/>
      <c r="N17" s="25"/>
      <c r="P17" s="83" t="str">
        <f t="shared" si="0"/>
        <v>Income Statement</v>
      </c>
    </row>
    <row r="18" spans="2:16" x14ac:dyDescent="0.3">
      <c r="B18" s="4">
        <v>5</v>
      </c>
      <c r="C18" s="83" t="s">
        <v>110</v>
      </c>
      <c r="D18" s="26" t="s">
        <v>116</v>
      </c>
      <c r="E18" s="83" t="s">
        <v>117</v>
      </c>
      <c r="H18" s="79"/>
      <c r="I18" s="79"/>
      <c r="J18" s="79"/>
      <c r="N18" s="25"/>
      <c r="P18" s="83" t="str">
        <f t="shared" si="0"/>
        <v>Income Statement</v>
      </c>
    </row>
    <row r="19" spans="2:16" x14ac:dyDescent="0.3">
      <c r="B19" s="4">
        <v>6</v>
      </c>
      <c r="C19" s="32"/>
      <c r="D19" s="32" t="s">
        <v>118</v>
      </c>
      <c r="E19" s="33"/>
      <c r="H19" s="18">
        <f>SUM(H14:H18)</f>
        <v>0</v>
      </c>
      <c r="I19" s="18">
        <f>SUM(I14:I18)</f>
        <v>0</v>
      </c>
      <c r="J19" s="18">
        <f>SUM(J14:J18)</f>
        <v>0</v>
      </c>
      <c r="N19" s="25"/>
      <c r="P19" s="83" t="str">
        <f t="shared" si="0"/>
        <v>Income Statement</v>
      </c>
    </row>
    <row r="20" spans="2:16" x14ac:dyDescent="0.3">
      <c r="B20" s="4">
        <v>7</v>
      </c>
      <c r="C20" s="114" t="s">
        <v>119</v>
      </c>
      <c r="D20" s="26" t="s">
        <v>120</v>
      </c>
      <c r="H20" s="79"/>
      <c r="I20" s="79"/>
      <c r="J20" s="79"/>
      <c r="N20" s="25"/>
      <c r="P20" s="83" t="str">
        <f t="shared" si="0"/>
        <v>Income Statement</v>
      </c>
    </row>
    <row r="21" spans="2:16" x14ac:dyDescent="0.3">
      <c r="B21" s="4">
        <v>8</v>
      </c>
      <c r="C21" s="83" t="s">
        <v>119</v>
      </c>
      <c r="D21" s="26" t="s">
        <v>121</v>
      </c>
      <c r="H21" s="79"/>
      <c r="I21" s="79"/>
      <c r="J21" s="79"/>
      <c r="N21" s="25"/>
      <c r="P21" s="83" t="str">
        <f t="shared" si="0"/>
        <v>Income Statement</v>
      </c>
    </row>
    <row r="22" spans="2:16" x14ac:dyDescent="0.3">
      <c r="B22" s="4">
        <v>9</v>
      </c>
      <c r="C22" s="83" t="s">
        <v>119</v>
      </c>
      <c r="D22" s="26" t="s">
        <v>116</v>
      </c>
      <c r="E22" s="83" t="s">
        <v>117</v>
      </c>
      <c r="H22" s="79"/>
      <c r="I22" s="79"/>
      <c r="J22" s="79"/>
      <c r="N22" s="25"/>
      <c r="P22" s="83" t="str">
        <f t="shared" si="0"/>
        <v>Income Statement</v>
      </c>
    </row>
    <row r="23" spans="2:16" x14ac:dyDescent="0.3">
      <c r="B23" s="4">
        <v>10</v>
      </c>
      <c r="C23" s="32"/>
      <c r="D23" s="32" t="s">
        <v>122</v>
      </c>
      <c r="E23" s="33"/>
      <c r="H23" s="18">
        <f>SUM(H20:H22)</f>
        <v>0</v>
      </c>
      <c r="I23" s="18">
        <f>SUM(I20:I22)</f>
        <v>0</v>
      </c>
      <c r="J23" s="18">
        <f>SUM(J20:J22)</f>
        <v>0</v>
      </c>
      <c r="N23" s="25"/>
      <c r="P23" s="83" t="str">
        <f t="shared" si="0"/>
        <v>Income Statement</v>
      </c>
    </row>
    <row r="24" spans="2:16" ht="14" thickBot="1" x14ac:dyDescent="0.35">
      <c r="B24" s="4">
        <v>11</v>
      </c>
      <c r="C24" s="32" t="s">
        <v>123</v>
      </c>
      <c r="D24" s="32"/>
      <c r="H24" s="17">
        <f>SUM(H19,H23)</f>
        <v>0</v>
      </c>
      <c r="I24" s="17">
        <f>SUM(I19,I23)</f>
        <v>0</v>
      </c>
      <c r="J24" s="17">
        <f>SUM(J19,J23)</f>
        <v>0</v>
      </c>
      <c r="N24" s="25"/>
      <c r="P24" s="83" t="str">
        <f t="shared" si="0"/>
        <v>Income Statement</v>
      </c>
    </row>
    <row r="25" spans="2:16" ht="14" thickTop="1" x14ac:dyDescent="0.3">
      <c r="D25" s="33"/>
      <c r="I25" s="34"/>
      <c r="J25" s="34"/>
    </row>
    <row r="26" spans="2:16" x14ac:dyDescent="0.3">
      <c r="B26" s="4">
        <v>13</v>
      </c>
      <c r="C26" s="35" t="s">
        <v>160</v>
      </c>
      <c r="H26" s="81"/>
      <c r="I26" s="81"/>
      <c r="J26" s="81"/>
      <c r="N26" s="25"/>
      <c r="P26" s="83" t="str">
        <f t="shared" ref="P26:P27" si="1">$B$11</f>
        <v>Income Statement</v>
      </c>
    </row>
    <row r="27" spans="2:16" ht="14" thickBot="1" x14ac:dyDescent="0.35">
      <c r="B27" s="4">
        <v>14</v>
      </c>
      <c r="C27" s="37" t="s">
        <v>161</v>
      </c>
      <c r="H27" s="17">
        <f>H24-H26</f>
        <v>0</v>
      </c>
      <c r="I27" s="17">
        <f>I24-I26</f>
        <v>0</v>
      </c>
      <c r="J27" s="17">
        <f>J24-J26</f>
        <v>0</v>
      </c>
      <c r="N27" s="25"/>
      <c r="P27" s="83" t="str">
        <f t="shared" si="1"/>
        <v>Income Statement</v>
      </c>
    </row>
    <row r="28" spans="2:16" ht="14" thickTop="1" x14ac:dyDescent="0.3">
      <c r="H28" s="34"/>
      <c r="I28" s="34"/>
      <c r="J28" s="34"/>
      <c r="P28" s="128"/>
    </row>
    <row r="29" spans="2:16" ht="34.5" customHeight="1" x14ac:dyDescent="0.3">
      <c r="C29" s="156" t="s">
        <v>162</v>
      </c>
      <c r="D29" s="157"/>
      <c r="E29" s="157"/>
      <c r="F29" s="157"/>
      <c r="G29" s="157"/>
      <c r="H29" s="157"/>
      <c r="I29" s="157"/>
      <c r="J29" s="157"/>
      <c r="K29" s="157"/>
      <c r="L29" s="157"/>
      <c r="M29" s="157"/>
      <c r="N29" s="158"/>
      <c r="O29" s="54"/>
    </row>
    <row r="30" spans="2:16" x14ac:dyDescent="0.3">
      <c r="H30" s="34"/>
      <c r="I30" s="34"/>
      <c r="J30" s="34"/>
    </row>
    <row r="31" spans="2:16" x14ac:dyDescent="0.3">
      <c r="H31" s="34"/>
      <c r="I31" s="34"/>
      <c r="J31" s="34"/>
    </row>
    <row r="33" spans="2:18" ht="46" x14ac:dyDescent="0.3">
      <c r="B33" s="74" t="str">
        <f>"Business Balance Sheet"</f>
        <v>Business Balance Sheet</v>
      </c>
      <c r="D33" s="74"/>
      <c r="E33" s="74"/>
      <c r="F33" s="74"/>
      <c r="G33" s="74"/>
      <c r="H33" s="16" t="s">
        <v>101</v>
      </c>
      <c r="I33" s="16" t="s">
        <v>102</v>
      </c>
      <c r="J33" s="16" t="s">
        <v>103</v>
      </c>
      <c r="N33" s="24" t="s">
        <v>259</v>
      </c>
      <c r="P33" s="83" t="str">
        <f>$B$33</f>
        <v>Business Balance Sheet</v>
      </c>
    </row>
    <row r="34" spans="2:18" x14ac:dyDescent="0.3">
      <c r="C34" s="155" t="str">
        <f>IF(OR(I34="[Please input year end date here (DD/MM/YYYY)]",I34=""),"* ERROR: please enter a valid year end date above *","")</f>
        <v>* ERROR: please enter a valid year end date above *</v>
      </c>
      <c r="D34" s="155"/>
      <c r="E34" s="155"/>
      <c r="F34" s="155"/>
      <c r="G34" s="84"/>
      <c r="H34" s="38" t="str">
        <f>IF(OR(H$12="Fill in current financial year",H$12=""),"",H$12)</f>
        <v/>
      </c>
      <c r="I34" s="38" t="str">
        <f>IF(OR(I$12="[Please input year end date here (DD/MM/YYYY)]",I$12=""),"",I$12)</f>
        <v/>
      </c>
      <c r="J34" s="38" t="str">
        <f>IF(OR(J$12="Fill in current financial year",J$12=""),"",J$12)</f>
        <v/>
      </c>
      <c r="P34" s="83" t="str">
        <f>$B$33</f>
        <v>Business Balance Sheet</v>
      </c>
    </row>
    <row r="35" spans="2:18" ht="25" customHeight="1" x14ac:dyDescent="0.3">
      <c r="B35" s="72" t="s">
        <v>163</v>
      </c>
      <c r="H35" s="55"/>
      <c r="I35" s="55"/>
      <c r="J35" s="55"/>
      <c r="P35" s="83" t="str">
        <f t="shared" ref="P35:P43" si="2">$B$33</f>
        <v>Business Balance Sheet</v>
      </c>
    </row>
    <row r="36" spans="2:18" x14ac:dyDescent="0.3">
      <c r="B36" s="4">
        <v>1</v>
      </c>
      <c r="C36" s="26" t="s">
        <v>164</v>
      </c>
      <c r="D36" s="32"/>
      <c r="F36" s="26"/>
      <c r="G36" s="26"/>
      <c r="H36" s="81"/>
      <c r="I36" s="81"/>
      <c r="J36" s="81"/>
      <c r="N36" s="25"/>
      <c r="P36" s="83" t="str">
        <f t="shared" si="2"/>
        <v>Business Balance Sheet</v>
      </c>
    </row>
    <row r="37" spans="2:18" x14ac:dyDescent="0.3">
      <c r="B37" s="4">
        <v>2</v>
      </c>
      <c r="C37" s="45" t="s">
        <v>165</v>
      </c>
      <c r="F37" s="26"/>
      <c r="G37" s="26"/>
      <c r="H37" s="81"/>
      <c r="I37" s="81"/>
      <c r="J37" s="81"/>
      <c r="N37" s="25"/>
      <c r="P37" s="83" t="str">
        <f t="shared" si="2"/>
        <v>Business Balance Sheet</v>
      </c>
      <c r="R37" s="56"/>
    </row>
    <row r="38" spans="2:18" x14ac:dyDescent="0.3">
      <c r="B38" s="4">
        <v>3</v>
      </c>
      <c r="C38" s="45" t="s">
        <v>166</v>
      </c>
      <c r="F38" s="26"/>
      <c r="G38" s="26"/>
      <c r="H38" s="81"/>
      <c r="I38" s="81"/>
      <c r="J38" s="81"/>
      <c r="K38" s="34"/>
      <c r="L38" s="34"/>
      <c r="M38" s="34"/>
      <c r="N38" s="25"/>
      <c r="P38" s="83" t="str">
        <f t="shared" si="2"/>
        <v>Business Balance Sheet</v>
      </c>
      <c r="R38" s="39"/>
    </row>
    <row r="39" spans="2:18" x14ac:dyDescent="0.3">
      <c r="B39" s="4">
        <v>4</v>
      </c>
      <c r="C39" s="45" t="s">
        <v>167</v>
      </c>
      <c r="F39" s="26"/>
      <c r="G39" s="26"/>
      <c r="H39" s="81"/>
      <c r="I39" s="81"/>
      <c r="J39" s="81"/>
      <c r="K39" s="34"/>
      <c r="L39" s="34"/>
      <c r="M39" s="34"/>
      <c r="N39" s="25"/>
      <c r="P39" s="83" t="str">
        <f t="shared" si="2"/>
        <v>Business Balance Sheet</v>
      </c>
      <c r="R39" s="39"/>
    </row>
    <row r="40" spans="2:18" x14ac:dyDescent="0.3">
      <c r="B40" s="4">
        <v>5</v>
      </c>
      <c r="C40" s="45" t="s">
        <v>168</v>
      </c>
      <c r="F40" s="26"/>
      <c r="G40" s="26"/>
      <c r="H40" s="81"/>
      <c r="I40" s="81"/>
      <c r="J40" s="81"/>
      <c r="K40" s="34"/>
      <c r="L40" s="34"/>
      <c r="M40" s="34"/>
      <c r="N40" s="25"/>
      <c r="P40" s="83" t="str">
        <f t="shared" si="2"/>
        <v>Business Balance Sheet</v>
      </c>
      <c r="R40" s="39"/>
    </row>
    <row r="41" spans="2:18" x14ac:dyDescent="0.3">
      <c r="B41" s="4">
        <v>6</v>
      </c>
      <c r="C41" s="45" t="s">
        <v>169</v>
      </c>
      <c r="F41" s="26"/>
      <c r="G41" s="26"/>
      <c r="H41" s="81"/>
      <c r="I41" s="81"/>
      <c r="J41" s="81"/>
      <c r="K41" s="34"/>
      <c r="L41" s="34"/>
      <c r="M41" s="34"/>
      <c r="N41" s="25"/>
      <c r="P41" s="83" t="str">
        <f t="shared" si="2"/>
        <v>Business Balance Sheet</v>
      </c>
    </row>
    <row r="42" spans="2:18" x14ac:dyDescent="0.3">
      <c r="B42" s="4">
        <v>7</v>
      </c>
      <c r="C42" s="45" t="s">
        <v>170</v>
      </c>
      <c r="E42" s="83" t="s">
        <v>117</v>
      </c>
      <c r="F42" s="26"/>
      <c r="G42" s="26"/>
      <c r="H42" s="81"/>
      <c r="I42" s="81"/>
      <c r="J42" s="81"/>
      <c r="K42" s="34"/>
      <c r="L42" s="34"/>
      <c r="M42" s="34"/>
      <c r="N42" s="25"/>
      <c r="P42" s="83" t="str">
        <f t="shared" si="2"/>
        <v>Business Balance Sheet</v>
      </c>
      <c r="R42" s="39"/>
    </row>
    <row r="43" spans="2:18" ht="14" thickBot="1" x14ac:dyDescent="0.35">
      <c r="B43" s="4">
        <v>8</v>
      </c>
      <c r="C43" s="32" t="s">
        <v>141</v>
      </c>
      <c r="H43" s="17">
        <f>SUM(H36:H42)</f>
        <v>0</v>
      </c>
      <c r="I43" s="17">
        <f t="shared" ref="I43:J43" si="3">SUM(I36:I42)</f>
        <v>0</v>
      </c>
      <c r="J43" s="17">
        <f t="shared" si="3"/>
        <v>0</v>
      </c>
      <c r="K43" s="34"/>
      <c r="L43" s="34"/>
      <c r="M43" s="34"/>
      <c r="N43" s="25"/>
      <c r="P43" s="83" t="str">
        <f t="shared" si="2"/>
        <v>Business Balance Sheet</v>
      </c>
      <c r="R43" s="39"/>
    </row>
    <row r="44" spans="2:18" ht="14" thickTop="1" x14ac:dyDescent="0.3">
      <c r="C44" s="32"/>
      <c r="E44" s="30"/>
      <c r="F44" s="26"/>
      <c r="G44" s="26"/>
      <c r="H44" s="57"/>
      <c r="I44" s="57"/>
      <c r="J44" s="57"/>
      <c r="K44" s="34"/>
      <c r="L44" s="34"/>
      <c r="M44" s="34"/>
      <c r="N44" s="34"/>
      <c r="R44" s="39"/>
    </row>
    <row r="45" spans="2:18" ht="25" customHeight="1" x14ac:dyDescent="0.3">
      <c r="B45" s="72" t="s">
        <v>171</v>
      </c>
      <c r="E45" s="30"/>
      <c r="F45" s="26"/>
      <c r="G45" s="26"/>
      <c r="H45" s="57"/>
      <c r="I45" s="57"/>
      <c r="J45" s="57"/>
      <c r="K45" s="34"/>
      <c r="L45" s="34"/>
      <c r="M45" s="34"/>
      <c r="N45" s="34"/>
      <c r="P45" s="83" t="str">
        <f t="shared" ref="P45:P51" si="4">$B$33</f>
        <v>Business Balance Sheet</v>
      </c>
      <c r="R45" s="39"/>
    </row>
    <row r="46" spans="2:18" x14ac:dyDescent="0.3">
      <c r="B46" s="4">
        <v>9</v>
      </c>
      <c r="C46" s="45" t="s">
        <v>172</v>
      </c>
      <c r="E46" s="30"/>
      <c r="H46" s="81"/>
      <c r="I46" s="81"/>
      <c r="J46" s="81"/>
      <c r="N46" s="25"/>
      <c r="P46" s="83" t="str">
        <f t="shared" si="4"/>
        <v>Business Balance Sheet</v>
      </c>
      <c r="R46" s="56"/>
    </row>
    <row r="47" spans="2:18" x14ac:dyDescent="0.3">
      <c r="B47" s="4">
        <v>10</v>
      </c>
      <c r="C47" s="45" t="s">
        <v>173</v>
      </c>
      <c r="E47" s="30"/>
      <c r="H47" s="81"/>
      <c r="I47" s="81"/>
      <c r="J47" s="81"/>
      <c r="N47" s="25"/>
      <c r="P47" s="83" t="str">
        <f t="shared" si="4"/>
        <v>Business Balance Sheet</v>
      </c>
      <c r="R47" s="39"/>
    </row>
    <row r="48" spans="2:18" x14ac:dyDescent="0.3">
      <c r="B48" s="4">
        <v>11</v>
      </c>
      <c r="C48" s="45" t="s">
        <v>174</v>
      </c>
      <c r="E48" s="30"/>
      <c r="H48" s="81"/>
      <c r="I48" s="81"/>
      <c r="J48" s="81"/>
      <c r="N48" s="25"/>
      <c r="P48" s="83" t="str">
        <f t="shared" si="4"/>
        <v>Business Balance Sheet</v>
      </c>
      <c r="R48" s="39"/>
    </row>
    <row r="49" spans="2:18" x14ac:dyDescent="0.3">
      <c r="B49" s="4">
        <v>12</v>
      </c>
      <c r="C49" s="45" t="s">
        <v>175</v>
      </c>
      <c r="E49" s="30"/>
      <c r="H49" s="81"/>
      <c r="I49" s="81"/>
      <c r="J49" s="81"/>
      <c r="N49" s="25"/>
      <c r="P49" s="83" t="str">
        <f t="shared" si="4"/>
        <v>Business Balance Sheet</v>
      </c>
    </row>
    <row r="50" spans="2:18" x14ac:dyDescent="0.3">
      <c r="B50" s="4">
        <v>13</v>
      </c>
      <c r="C50" s="45" t="s">
        <v>176</v>
      </c>
      <c r="E50" s="83" t="s">
        <v>117</v>
      </c>
      <c r="H50" s="81"/>
      <c r="I50" s="81"/>
      <c r="J50" s="81"/>
      <c r="N50" s="25"/>
      <c r="P50" s="83" t="str">
        <f t="shared" si="4"/>
        <v>Business Balance Sheet</v>
      </c>
      <c r="R50" s="39"/>
    </row>
    <row r="51" spans="2:18" ht="14" thickBot="1" x14ac:dyDescent="0.35">
      <c r="B51" s="4">
        <v>14</v>
      </c>
      <c r="C51" s="32" t="s">
        <v>151</v>
      </c>
      <c r="H51" s="17">
        <f>SUM(H46:H50)</f>
        <v>0</v>
      </c>
      <c r="I51" s="17">
        <f>SUM(I46:I50)</f>
        <v>0</v>
      </c>
      <c r="J51" s="17">
        <f>SUM(J46:J50)</f>
        <v>0</v>
      </c>
      <c r="N51" s="25"/>
      <c r="P51" s="83" t="str">
        <f t="shared" si="4"/>
        <v>Business Balance Sheet</v>
      </c>
      <c r="R51" s="39"/>
    </row>
    <row r="52" spans="2:18" ht="14" thickTop="1" x14ac:dyDescent="0.3">
      <c r="C52" s="58"/>
      <c r="D52" s="58"/>
      <c r="R52" s="39"/>
    </row>
    <row r="53" spans="2:18" ht="14" thickBot="1" x14ac:dyDescent="0.35">
      <c r="B53" s="72" t="s">
        <v>177</v>
      </c>
      <c r="C53" s="59"/>
      <c r="D53" s="59"/>
      <c r="E53" s="43"/>
      <c r="F53" s="61"/>
      <c r="G53" s="61"/>
      <c r="H53" s="17">
        <f>H43-H51</f>
        <v>0</v>
      </c>
      <c r="I53" s="17">
        <f>I43-I51</f>
        <v>0</v>
      </c>
      <c r="J53" s="17">
        <f>J43-J51</f>
        <v>0</v>
      </c>
      <c r="N53" s="25"/>
      <c r="P53" s="83" t="str">
        <f>$B$33</f>
        <v>Business Balance Sheet</v>
      </c>
      <c r="R53" s="39"/>
    </row>
    <row r="54" spans="2:18" ht="14" thickTop="1" x14ac:dyDescent="0.3">
      <c r="C54" s="35"/>
      <c r="R54" s="39"/>
    </row>
    <row r="55" spans="2:18" x14ac:dyDescent="0.3">
      <c r="C55" s="35"/>
      <c r="R55" s="39"/>
    </row>
    <row r="56" spans="2:18" ht="33.75" customHeight="1" x14ac:dyDescent="0.3">
      <c r="B56" s="74" t="str">
        <f>"Personal Balance Sheet"</f>
        <v>Personal Balance Sheet</v>
      </c>
      <c r="D56" s="74"/>
      <c r="E56" s="74"/>
      <c r="F56" s="74"/>
      <c r="G56" s="74"/>
      <c r="H56" s="16" t="s">
        <v>101</v>
      </c>
      <c r="I56" s="16" t="s">
        <v>102</v>
      </c>
      <c r="J56" s="16" t="s">
        <v>103</v>
      </c>
      <c r="N56" s="24" t="s">
        <v>178</v>
      </c>
      <c r="P56" s="83" t="str">
        <f>$B$56</f>
        <v>Personal Balance Sheet</v>
      </c>
    </row>
    <row r="57" spans="2:18" ht="13.5" customHeight="1" x14ac:dyDescent="0.3">
      <c r="C57" s="155" t="str">
        <f>IF(OR(I57="[Please input year end date here (DD/MM/YYYY)]",I57=""),"* ERROR: please enter a valid year end date above *","")</f>
        <v>* ERROR: please enter a valid year end date above *</v>
      </c>
      <c r="D57" s="155"/>
      <c r="E57" s="155"/>
      <c r="F57" s="155"/>
      <c r="G57" s="84"/>
      <c r="H57" s="38" t="str">
        <f>IF(OR(H$12="Fill in current financial year",H$12=""),"",H$12)</f>
        <v/>
      </c>
      <c r="I57" s="38" t="str">
        <f>IF(OR(I$12="[Please input year end date here (DD/MM/YYYY)]",I$12=""),"",I$12)</f>
        <v/>
      </c>
      <c r="J57" s="38" t="str">
        <f>IF(OR(J$12="Fill in current financial year",J$12=""),"",J$12)</f>
        <v/>
      </c>
      <c r="P57" s="83" t="str">
        <f>$B$56</f>
        <v>Personal Balance Sheet</v>
      </c>
    </row>
    <row r="58" spans="2:18" ht="25" customHeight="1" x14ac:dyDescent="0.3">
      <c r="B58" s="72" t="s">
        <v>179</v>
      </c>
      <c r="H58" s="55"/>
      <c r="I58" s="55"/>
      <c r="J58" s="55"/>
      <c r="P58" s="83" t="str">
        <f t="shared" ref="P58:P66" si="5">$B$56</f>
        <v>Personal Balance Sheet</v>
      </c>
    </row>
    <row r="59" spans="2:18" x14ac:dyDescent="0.3">
      <c r="B59" s="4">
        <v>1</v>
      </c>
      <c r="C59" s="45" t="s">
        <v>180</v>
      </c>
      <c r="D59" s="60"/>
      <c r="F59" s="26"/>
      <c r="G59" s="26"/>
      <c r="H59" s="81"/>
      <c r="I59" s="81"/>
      <c r="J59" s="81"/>
      <c r="N59" s="25"/>
      <c r="P59" s="83" t="str">
        <f t="shared" si="5"/>
        <v>Personal Balance Sheet</v>
      </c>
    </row>
    <row r="60" spans="2:18" x14ac:dyDescent="0.3">
      <c r="B60" s="4">
        <v>2</v>
      </c>
      <c r="C60" s="118" t="s">
        <v>265</v>
      </c>
      <c r="D60" s="60"/>
      <c r="H60" s="81"/>
      <c r="I60" s="81"/>
      <c r="J60" s="81"/>
      <c r="N60" s="25"/>
      <c r="P60" s="83" t="str">
        <f t="shared" si="5"/>
        <v>Personal Balance Sheet</v>
      </c>
    </row>
    <row r="61" spans="2:18" x14ac:dyDescent="0.3">
      <c r="B61" s="4">
        <v>3</v>
      </c>
      <c r="C61" s="45" t="s">
        <v>181</v>
      </c>
      <c r="D61" s="60"/>
      <c r="H61" s="81"/>
      <c r="I61" s="81"/>
      <c r="J61" s="81"/>
      <c r="N61" s="25"/>
      <c r="P61" s="83" t="str">
        <f t="shared" si="5"/>
        <v>Personal Balance Sheet</v>
      </c>
    </row>
    <row r="62" spans="2:18" x14ac:dyDescent="0.3">
      <c r="B62" s="4">
        <v>4</v>
      </c>
      <c r="C62" s="45" t="s">
        <v>168</v>
      </c>
      <c r="D62" s="60"/>
      <c r="H62" s="81"/>
      <c r="I62" s="81"/>
      <c r="J62" s="81"/>
      <c r="N62" s="25"/>
      <c r="P62" s="83" t="str">
        <f t="shared" si="5"/>
        <v>Personal Balance Sheet</v>
      </c>
    </row>
    <row r="63" spans="2:18" x14ac:dyDescent="0.3">
      <c r="B63" s="4">
        <v>5</v>
      </c>
      <c r="C63" s="45" t="s">
        <v>182</v>
      </c>
      <c r="D63" s="60"/>
      <c r="E63" s="83" t="s">
        <v>117</v>
      </c>
      <c r="H63" s="81"/>
      <c r="I63" s="81"/>
      <c r="J63" s="81"/>
      <c r="N63" s="25"/>
      <c r="P63" s="83" t="str">
        <f t="shared" si="5"/>
        <v>Personal Balance Sheet</v>
      </c>
    </row>
    <row r="64" spans="2:18" x14ac:dyDescent="0.3">
      <c r="B64" s="4">
        <v>6</v>
      </c>
      <c r="C64" s="45" t="s">
        <v>183</v>
      </c>
      <c r="D64" s="60"/>
      <c r="H64" s="81"/>
      <c r="I64" s="81"/>
      <c r="J64" s="81"/>
      <c r="N64" s="25"/>
      <c r="P64" s="83" t="str">
        <f t="shared" si="5"/>
        <v>Personal Balance Sheet</v>
      </c>
    </row>
    <row r="65" spans="2:16" x14ac:dyDescent="0.3">
      <c r="B65" s="4">
        <v>7</v>
      </c>
      <c r="C65" s="45" t="s">
        <v>170</v>
      </c>
      <c r="D65" s="60"/>
      <c r="E65" s="83" t="s">
        <v>117</v>
      </c>
      <c r="H65" s="81"/>
      <c r="I65" s="81"/>
      <c r="J65" s="81"/>
      <c r="N65" s="25"/>
      <c r="P65" s="83" t="str">
        <f t="shared" si="5"/>
        <v>Personal Balance Sheet</v>
      </c>
    </row>
    <row r="66" spans="2:16" ht="14" thickBot="1" x14ac:dyDescent="0.35">
      <c r="B66" s="4">
        <v>8</v>
      </c>
      <c r="C66" s="32" t="s">
        <v>184</v>
      </c>
      <c r="D66" s="60"/>
      <c r="H66" s="17">
        <f>SUM(H59:H65)</f>
        <v>0</v>
      </c>
      <c r="I66" s="17">
        <f t="shared" ref="I66:J66" si="6">SUM(I59:I65)</f>
        <v>0</v>
      </c>
      <c r="J66" s="17">
        <f t="shared" si="6"/>
        <v>0</v>
      </c>
      <c r="N66" s="25"/>
      <c r="P66" s="83" t="str">
        <f t="shared" si="5"/>
        <v>Personal Balance Sheet</v>
      </c>
    </row>
    <row r="67" spans="2:16" ht="14" thickTop="1" x14ac:dyDescent="0.3">
      <c r="C67" s="32"/>
      <c r="E67" s="30"/>
    </row>
    <row r="68" spans="2:16" ht="25" customHeight="1" x14ac:dyDescent="0.3">
      <c r="B68" s="72" t="s">
        <v>185</v>
      </c>
      <c r="E68" s="30"/>
      <c r="P68" s="83" t="str">
        <f t="shared" ref="P68:P72" si="7">$B$56</f>
        <v>Personal Balance Sheet</v>
      </c>
    </row>
    <row r="69" spans="2:16" x14ac:dyDescent="0.3">
      <c r="B69" s="4">
        <v>9</v>
      </c>
      <c r="C69" s="117" t="s">
        <v>263</v>
      </c>
      <c r="E69" s="30"/>
      <c r="H69" s="81"/>
      <c r="I69" s="81"/>
      <c r="J69" s="81"/>
      <c r="N69" s="25"/>
      <c r="P69" s="83" t="str">
        <f t="shared" si="7"/>
        <v>Personal Balance Sheet</v>
      </c>
    </row>
    <row r="70" spans="2:16" x14ac:dyDescent="0.3">
      <c r="B70" s="4">
        <v>10</v>
      </c>
      <c r="C70" s="117" t="s">
        <v>264</v>
      </c>
      <c r="E70" s="30"/>
      <c r="H70" s="81"/>
      <c r="I70" s="81"/>
      <c r="J70" s="81"/>
      <c r="N70" s="25"/>
      <c r="P70" s="83" t="str">
        <f t="shared" si="7"/>
        <v>Personal Balance Sheet</v>
      </c>
    </row>
    <row r="71" spans="2:16" x14ac:dyDescent="0.3">
      <c r="B71" s="4">
        <v>11</v>
      </c>
      <c r="C71" s="117" t="s">
        <v>176</v>
      </c>
      <c r="E71" s="83" t="s">
        <v>117</v>
      </c>
      <c r="H71" s="81"/>
      <c r="I71" s="81"/>
      <c r="J71" s="81"/>
      <c r="N71" s="25"/>
      <c r="P71" s="83" t="str">
        <f t="shared" si="7"/>
        <v>Personal Balance Sheet</v>
      </c>
    </row>
    <row r="72" spans="2:16" ht="14" thickBot="1" x14ac:dyDescent="0.35">
      <c r="B72" s="4">
        <v>12</v>
      </c>
      <c r="C72" s="32" t="s">
        <v>186</v>
      </c>
      <c r="H72" s="17">
        <f>SUM(H69:H71)</f>
        <v>0</v>
      </c>
      <c r="I72" s="17">
        <f t="shared" ref="I72:J72" si="8">SUM(I69:I71)</f>
        <v>0</v>
      </c>
      <c r="J72" s="17">
        <f t="shared" si="8"/>
        <v>0</v>
      </c>
      <c r="N72" s="25"/>
      <c r="P72" s="83" t="str">
        <f t="shared" si="7"/>
        <v>Personal Balance Sheet</v>
      </c>
    </row>
    <row r="73" spans="2:16" ht="14" thickTop="1" x14ac:dyDescent="0.3">
      <c r="C73" s="32"/>
      <c r="E73" s="30"/>
    </row>
    <row r="74" spans="2:16" ht="14" thickBot="1" x14ac:dyDescent="0.35">
      <c r="B74" s="72" t="s">
        <v>187</v>
      </c>
      <c r="D74" s="59"/>
      <c r="E74" s="43"/>
      <c r="F74" s="61"/>
      <c r="G74" s="61"/>
      <c r="H74" s="17">
        <f>H66-H72</f>
        <v>0</v>
      </c>
      <c r="I74" s="17">
        <f>I66-I72</f>
        <v>0</v>
      </c>
      <c r="J74" s="17">
        <f>J66-J72</f>
        <v>0</v>
      </c>
      <c r="N74" s="25"/>
      <c r="P74" s="83" t="str">
        <f>$B$56</f>
        <v>Personal Balance Sheet</v>
      </c>
    </row>
    <row r="75" spans="2:16" ht="14" hidden="1" thickTop="1" x14ac:dyDescent="0.3">
      <c r="C75" s="43" t="str">
        <f>IF(OR(H74&lt;&gt;0,I74&lt;&gt;0,J74&lt;&gt;0),"* ERROR: balance sheet does not balance *","")</f>
        <v/>
      </c>
      <c r="H75" s="44" t="str">
        <f>IF(H74=0,"Balanced","Not balanced")</f>
        <v>Balanced</v>
      </c>
      <c r="I75" s="44" t="str">
        <f t="shared" ref="I75:J75" si="9">IF(I74=0,"Balanced","Not balanced")</f>
        <v>Balanced</v>
      </c>
      <c r="J75" s="44" t="str">
        <f t="shared" si="9"/>
        <v>Balanced</v>
      </c>
    </row>
    <row r="76" spans="2:16" ht="14" thickTop="1" x14ac:dyDescent="0.3"/>
    <row r="78" spans="2:16" ht="12.75" customHeight="1" x14ac:dyDescent="0.3">
      <c r="C78" s="47" t="s">
        <v>188</v>
      </c>
      <c r="D78" s="47"/>
      <c r="E78" s="47"/>
      <c r="F78" s="47"/>
      <c r="G78" s="47"/>
      <c r="H78" s="47"/>
      <c r="I78" s="47"/>
      <c r="J78" s="47"/>
      <c r="K78" s="47"/>
      <c r="L78" s="47"/>
      <c r="M78" s="47"/>
      <c r="N78" s="47"/>
      <c r="O78" s="47"/>
    </row>
    <row r="81" spans="3:19" x14ac:dyDescent="0.3">
      <c r="P81" s="124"/>
      <c r="Q81" s="48"/>
      <c r="R81" s="48"/>
      <c r="S81" s="48"/>
    </row>
    <row r="82" spans="3:19" ht="18" customHeight="1" x14ac:dyDescent="0.3">
      <c r="C82" s="49"/>
      <c r="D82" s="49"/>
      <c r="E82" s="49"/>
      <c r="F82" s="49"/>
      <c r="G82" s="49"/>
      <c r="H82" s="49"/>
      <c r="I82" s="49"/>
      <c r="J82" s="49"/>
      <c r="K82" s="49"/>
      <c r="L82" s="49"/>
      <c r="M82" s="49"/>
      <c r="N82" s="49"/>
    </row>
    <row r="84" spans="3:19" ht="13.5" customHeight="1" x14ac:dyDescent="0.3">
      <c r="C84" s="49"/>
      <c r="D84" s="49"/>
      <c r="E84" s="49"/>
      <c r="F84" s="49"/>
      <c r="G84" s="49"/>
      <c r="H84" s="49"/>
      <c r="I84" s="49"/>
      <c r="J84" s="49"/>
      <c r="K84" s="49"/>
      <c r="L84" s="49"/>
      <c r="M84" s="49"/>
      <c r="N84" s="49"/>
    </row>
  </sheetData>
  <sheetProtection algorithmName="SHA-512" hashValue="kXNBYapZEzcb8663JQ33LklTinuyoXi+Yy0zfaVfIGClNj6vE5PNHIAgwB4gqiDMOUNfHOPcq5pPumug69q5Wg==" saltValue="1+RT8e4A82rSNmvQqh1NZw==" spinCount="100000" sheet="1" formatColumns="0" formatRows="0"/>
  <mergeCells count="4">
    <mergeCell ref="C12:F12"/>
    <mergeCell ref="C29:N29"/>
    <mergeCell ref="C34:F34"/>
    <mergeCell ref="C57:F57"/>
  </mergeCells>
  <conditionalFormatting sqref="C13:C14 E13:E14 B13:B27 D13:D27 C20 C24 C26:C27 B35:C53 B58:C74">
    <cfRule type="expression" dxfId="20" priority="2">
      <formula>AND(OR(LEN($H$12)=0,LEN($H$12)=30,LEN($H$12)=46),OR(LEN($I$12)=0,LEN($I$12)=30,LEN($I$12)=46),OR(LEN($J$12)=0,LEN($J$12)=30,LEN($J$12)=46))</formula>
    </cfRule>
  </conditionalFormatting>
  <conditionalFormatting sqref="C29">
    <cfRule type="expression" dxfId="19" priority="1">
      <formula>AND(OR(LEN($H$12)=0,LEN($H$12)=30,LEN($H$12)=46),OR(LEN($I$12)=0,LEN($I$12)=30,LEN($I$12)=46),OR(LEN($J$12)=0,LEN($J$12)=30,LEN($J$12)=46))</formula>
    </cfRule>
  </conditionalFormatting>
  <conditionalFormatting sqref="E18">
    <cfRule type="expression" dxfId="18" priority="14">
      <formula>AND(ISBLANK($N18),OR(NOT(ISBLANK($H18)),NOT(ISBLANK($I18)),NOT(ISBLANK($J18))))</formula>
    </cfRule>
  </conditionalFormatting>
  <conditionalFormatting sqref="E22">
    <cfRule type="expression" dxfId="17" priority="13">
      <formula>AND(ISBLANK($N22),OR(NOT(ISBLANK($H22)),NOT(ISBLANK($I22)),NOT(ISBLANK($J22))))</formula>
    </cfRule>
  </conditionalFormatting>
  <conditionalFormatting sqref="E42">
    <cfRule type="expression" dxfId="16" priority="10">
      <formula>AND(ISBLANK($N42),OR(NOT(ISBLANK($H42)),NOT(ISBLANK($I42)),NOT(ISBLANK($J42))))</formula>
    </cfRule>
  </conditionalFormatting>
  <conditionalFormatting sqref="E50">
    <cfRule type="expression" dxfId="15" priority="9">
      <formula>AND(ISBLANK($N50),OR(NOT(ISBLANK($H50)),NOT(ISBLANK($I50)),NOT(ISBLANK($J50))))</formula>
    </cfRule>
  </conditionalFormatting>
  <conditionalFormatting sqref="E63">
    <cfRule type="expression" dxfId="14" priority="8">
      <formula>AND(ISBLANK($N63),OR(NOT(ISBLANK($H63)),NOT(ISBLANK($I63)),NOT(ISBLANK($J63))))</formula>
    </cfRule>
  </conditionalFormatting>
  <conditionalFormatting sqref="E65">
    <cfRule type="expression" dxfId="13" priority="7">
      <formula>AND(ISBLANK($N65),OR(NOT(ISBLANK($H65)),NOT(ISBLANK($I65)),NOT(ISBLANK($J65))))</formula>
    </cfRule>
  </conditionalFormatting>
  <conditionalFormatting sqref="E71">
    <cfRule type="expression" dxfId="12" priority="6">
      <formula>AND(ISBLANK($N71),OR(NOT(ISBLANK($H71)),NOT(ISBLANK($I71)),NOT(ISBLANK($J71))))</formula>
    </cfRule>
  </conditionalFormatting>
  <conditionalFormatting sqref="H12 J12">
    <cfRule type="expression" dxfId="10" priority="29">
      <formula>LEN(H12)=30</formula>
    </cfRule>
  </conditionalFormatting>
  <conditionalFormatting sqref="H12:J12">
    <cfRule type="containsText" dxfId="9" priority="30" operator="containsText" text="[Please input year end date here (DD/MM/YYYY)]">
      <formula>NOT(ISERROR(SEARCH("[Please input year end date here (DD/MM/YYYY)]",H12)))</formula>
    </cfRule>
  </conditionalFormatting>
  <conditionalFormatting sqref="H14:J24 H26:J27 H36:J43 H46:J53 H59:J66 H69:J74">
    <cfRule type="expression" dxfId="8" priority="28">
      <formula>OR(LEN(H$12)=0,LEN(H$12)=30,LEN(H$12)=46)</formula>
    </cfRule>
  </conditionalFormatting>
  <conditionalFormatting sqref="H75:J75">
    <cfRule type="expression" dxfId="7" priority="27">
      <formula>H$74&lt;&gt;0</formula>
    </cfRule>
  </conditionalFormatting>
  <conditionalFormatting sqref="N18">
    <cfRule type="expression" dxfId="6" priority="22">
      <formula>AND(ISBLANK($N18),OR(NOT(ISBLANK($H18)),NOT(ISBLANK($I18)),NOT(ISBLANK($J18))))</formula>
    </cfRule>
  </conditionalFormatting>
  <conditionalFormatting sqref="N22">
    <cfRule type="expression" dxfId="5" priority="21">
      <formula>AND(ISBLANK($N22),OR(NOT(ISBLANK($H22)),NOT(ISBLANK($I22)),NOT(ISBLANK($J22))))</formula>
    </cfRule>
  </conditionalFormatting>
  <conditionalFormatting sqref="N42">
    <cfRule type="expression" dxfId="4" priority="26">
      <formula>AND(ISBLANK($N42),OR(NOT(ISBLANK($H42)),NOT(ISBLANK($I42)),NOT(ISBLANK($J42))))</formula>
    </cfRule>
  </conditionalFormatting>
  <conditionalFormatting sqref="N50">
    <cfRule type="expression" dxfId="3" priority="5">
      <formula>AND(ISBLANK($N50),OR(NOT(ISBLANK($H50)),NOT(ISBLANK($I50)),NOT(ISBLANK($J50))))</formula>
    </cfRule>
  </conditionalFormatting>
  <conditionalFormatting sqref="N63">
    <cfRule type="expression" dxfId="2" priority="24">
      <formula>AND(ISBLANK($N63),OR(NOT(ISBLANK($H63)),NOT(ISBLANK($I63)),NOT(ISBLANK($J63))))</formula>
    </cfRule>
  </conditionalFormatting>
  <conditionalFormatting sqref="N65">
    <cfRule type="expression" dxfId="1" priority="23">
      <formula>AND(ISBLANK($N65),OR(NOT(ISBLANK($H65)),NOT(ISBLANK($I65)),NOT(ISBLANK($J65))))</formula>
    </cfRule>
  </conditionalFormatting>
  <conditionalFormatting sqref="N71">
    <cfRule type="expression" dxfId="0" priority="4">
      <formula>AND(ISBLANK($N71),OR(NOT(ISBLANK($H71)),NOT(ISBLANK($I71)),NOT(ISBLANK($J71))))</formula>
    </cfRule>
  </conditionalFormatting>
  <dataValidations count="3">
    <dataValidation type="list" allowBlank="1" showInputMessage="1" showErrorMessage="1" prompt="Please select if not reporting in GBP" sqref="H7" xr:uid="{A9D33494-68E7-4F29-ABD2-A44FD388769F}">
      <formula1>"EUR,USD,CAD,SEK,CHF,JPY"</formula1>
    </dataValidation>
    <dataValidation type="date" operator="notEqual" allowBlank="1" showInputMessage="1" showErrorMessage="1" sqref="H12:J12" xr:uid="{3D35B086-CE1A-4465-A3CD-4EF8FE668DEC}">
      <formula1>23802</formula1>
    </dataValidation>
    <dataValidation type="list" allowBlank="1" showInputMessage="1" showErrorMessage="1" error="Please either select check mark from the drop-down menu or leave blank" prompt="Select legal status" sqref="H9" xr:uid="{5211B4FF-8B84-4124-A94E-2D4A8EF843A7}">
      <formula1>"Sole trader,Unincorporated partnership"</formula1>
    </dataValidation>
  </dataValidations>
  <pageMargins left="0.23622047244094491" right="0.23622047244094491" top="0.74803149606299213" bottom="0.74803149606299213" header="0.31496062992125984" footer="0.31496062992125984"/>
  <pageSetup paperSize="9" scale="63" fitToHeight="0" orientation="landscape" r:id="rId1"/>
  <headerFooter>
    <oddHeader>&amp;L&amp;"Aptos"&amp;10&amp;K000000 FCA Public&amp;1#_x000D_</oddHeader>
  </headerFooter>
  <rowBreaks count="1" manualBreakCount="1">
    <brk id="52" max="16383" man="1"/>
  </rowBreaks>
  <legacyDrawing r:id="rId2"/>
  <extLst>
    <ext xmlns:x14="http://schemas.microsoft.com/office/spreadsheetml/2009/9/main" uri="{78C0D931-6437-407d-A8EE-F0AAD7539E65}">
      <x14:conditionalFormattings>
        <x14:conditionalFormatting xmlns:xm="http://schemas.microsoft.com/office/excel/2006/main">
          <x14:cfRule type="containsText" priority="3" operator="containsText" id="{B0E9AAEB-487B-4038-B1FF-A148E6BA7F0B}">
            <xm:f>NOT(ISERROR(SEARCH("Please select",H9)))</xm:f>
            <xm:f>"Please select"</xm:f>
            <x14:dxf>
              <font>
                <b val="0"/>
                <i/>
                <color rgb="FFFF0000"/>
              </font>
              <fill>
                <patternFill>
                  <bgColor rgb="FFFFDDDE"/>
                </patternFill>
              </fill>
              <border>
                <left style="thin">
                  <color rgb="FFFF0000"/>
                </left>
                <right style="thin">
                  <color rgb="FFFF0000"/>
                </right>
                <top style="thin">
                  <color rgb="FFFF0000"/>
                </top>
                <bottom style="thin">
                  <color rgb="FFFF0000"/>
                </bottom>
              </border>
            </x14:dxf>
          </x14:cfRule>
          <xm:sqref>H9</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8B9D3-C6EA-41A8-8825-A0AE0252D0A6}">
  <sheetPr codeName="Sheet8">
    <tabColor rgb="FFFF585D"/>
  </sheetPr>
  <dimension ref="A1:U29"/>
  <sheetViews>
    <sheetView showGridLines="0" zoomScaleNormal="100" workbookViewId="0">
      <pane ySplit="12" topLeftCell="A13" activePane="bottomLeft" state="frozen"/>
      <selection pane="bottomLeft" activeCell="A13" sqref="A13"/>
    </sheetView>
  </sheetViews>
  <sheetFormatPr defaultColWidth="9.1796875" defaultRowHeight="13.5" x14ac:dyDescent="0.3"/>
  <cols>
    <col min="1" max="1" width="9.1796875" style="26"/>
    <col min="2" max="2" width="13.54296875" style="26" customWidth="1"/>
    <col min="3" max="3" width="21.81640625" style="26" customWidth="1"/>
    <col min="4" max="4" width="20.26953125" style="26" customWidth="1"/>
    <col min="5" max="10" width="11.7265625" style="26" customWidth="1"/>
    <col min="11" max="11" width="3.7265625" style="26" customWidth="1"/>
    <col min="12" max="12" width="13.1796875" style="26" customWidth="1"/>
    <col min="13" max="13" width="21.54296875" style="26" customWidth="1"/>
    <col min="14" max="16" width="12.26953125" style="26" customWidth="1"/>
    <col min="17" max="19" width="10.7265625" style="26" customWidth="1"/>
    <col min="20" max="20" width="9.1796875" style="26"/>
    <col min="21" max="21" width="9.1796875" style="83"/>
    <col min="22" max="22" width="12.54296875" style="26" customWidth="1"/>
    <col min="23" max="24" width="11.54296875" style="26" customWidth="1"/>
    <col min="25" max="16384" width="9.1796875" style="26"/>
  </cols>
  <sheetData>
    <row r="1" spans="1:21" x14ac:dyDescent="0.3">
      <c r="A1" s="122"/>
      <c r="K1" s="122" t="s">
        <v>267</v>
      </c>
      <c r="L1" s="122" t="s">
        <v>268</v>
      </c>
      <c r="M1" s="122" t="s">
        <v>269</v>
      </c>
      <c r="N1" s="122" t="s">
        <v>272</v>
      </c>
      <c r="O1" s="122" t="s">
        <v>273</v>
      </c>
      <c r="P1" s="122" t="s">
        <v>274</v>
      </c>
      <c r="Q1" s="122" t="s">
        <v>275</v>
      </c>
      <c r="R1" s="122" t="s">
        <v>276</v>
      </c>
      <c r="S1" s="122" t="s">
        <v>277</v>
      </c>
      <c r="T1" s="122" t="s">
        <v>278</v>
      </c>
      <c r="U1" s="83" t="s">
        <v>281</v>
      </c>
    </row>
    <row r="2" spans="1:21" x14ac:dyDescent="0.3">
      <c r="B2" s="28" t="s">
        <v>189</v>
      </c>
      <c r="C2" s="28"/>
      <c r="D2" s="28"/>
      <c r="E2" s="28"/>
      <c r="F2" s="28"/>
      <c r="G2" s="28"/>
      <c r="H2" s="28"/>
      <c r="I2" s="28"/>
      <c r="J2" s="28"/>
      <c r="K2" s="28"/>
      <c r="L2" s="28"/>
      <c r="M2" s="28"/>
      <c r="N2" s="28"/>
      <c r="O2" s="28"/>
      <c r="P2" s="28"/>
      <c r="Q2" s="28"/>
      <c r="R2" s="28"/>
      <c r="S2" s="28"/>
      <c r="T2" s="83" t="str">
        <f>Incorporated!M2</f>
        <v xml:space="preserve"> v1.1</v>
      </c>
    </row>
    <row r="3" spans="1:21" x14ac:dyDescent="0.3">
      <c r="B3" s="101" t="s">
        <v>190</v>
      </c>
      <c r="C3" s="28"/>
      <c r="D3" s="28"/>
      <c r="E3" s="28"/>
      <c r="F3" s="28"/>
      <c r="G3" s="28"/>
      <c r="H3" s="28"/>
      <c r="I3" s="28"/>
      <c r="J3" s="28"/>
      <c r="K3" s="28"/>
      <c r="L3" s="28"/>
      <c r="M3" s="28"/>
      <c r="N3" s="28"/>
      <c r="O3" s="28"/>
      <c r="P3" s="28"/>
      <c r="Q3" s="28"/>
      <c r="R3" s="28"/>
      <c r="S3" s="28"/>
    </row>
    <row r="4" spans="1:21" x14ac:dyDescent="0.3">
      <c r="B4" s="102" t="s">
        <v>191</v>
      </c>
      <c r="C4" s="28"/>
      <c r="D4" s="28"/>
      <c r="E4" s="28"/>
      <c r="F4" s="28"/>
      <c r="G4" s="28"/>
      <c r="H4" s="28"/>
      <c r="I4" s="28"/>
      <c r="J4" s="28"/>
      <c r="K4" s="28"/>
      <c r="L4" s="28"/>
      <c r="M4" s="28"/>
      <c r="N4" s="28"/>
      <c r="O4" s="28"/>
      <c r="P4" s="28"/>
      <c r="Q4" s="28"/>
      <c r="R4" s="28"/>
      <c r="S4" s="28"/>
    </row>
    <row r="6" spans="1:21" x14ac:dyDescent="0.3">
      <c r="B6" s="26" t="str">
        <f>"Currency: "&amp;IF(AND(Incorporated!$G$8="",'Sole Trader &amp; Partnerships'!$H$7=""),"GBP",IF(Incorporated!$G$8&lt;&gt;"",Incorporated!$G$8,'Sole Trader &amp; Partnerships'!$H$7))</f>
        <v>Currency: GBP</v>
      </c>
    </row>
    <row r="7" spans="1:21" x14ac:dyDescent="0.3">
      <c r="B7" s="26" t="s">
        <v>98</v>
      </c>
    </row>
    <row r="9" spans="1:21" ht="17.5" x14ac:dyDescent="0.35">
      <c r="B9" s="103" t="s">
        <v>192</v>
      </c>
    </row>
    <row r="11" spans="1:21" x14ac:dyDescent="0.3">
      <c r="B11" s="32"/>
    </row>
    <row r="12" spans="1:21" ht="62.15" customHeight="1" x14ac:dyDescent="0.3">
      <c r="B12" s="104" t="str">
        <f>"Revenue ("&amp;RIGHT($B$6,3)&amp;")"</f>
        <v>Revenue (GBP)</v>
      </c>
      <c r="C12" s="104" t="s">
        <v>193</v>
      </c>
      <c r="D12" s="104" t="s">
        <v>194</v>
      </c>
      <c r="E12" s="16" t="s">
        <v>100</v>
      </c>
      <c r="F12" s="16" t="s">
        <v>101</v>
      </c>
      <c r="G12" s="16" t="s">
        <v>102</v>
      </c>
      <c r="H12" s="16" t="s">
        <v>103</v>
      </c>
      <c r="I12" s="16" t="s">
        <v>104</v>
      </c>
      <c r="J12" s="16" t="s">
        <v>105</v>
      </c>
      <c r="K12" s="105"/>
      <c r="L12" s="104" t="s">
        <v>192</v>
      </c>
      <c r="M12" s="104" t="s">
        <v>193</v>
      </c>
      <c r="N12" s="16" t="s">
        <v>100</v>
      </c>
      <c r="O12" s="16" t="s">
        <v>101</v>
      </c>
      <c r="P12" s="16" t="s">
        <v>102</v>
      </c>
      <c r="Q12" s="16" t="s">
        <v>103</v>
      </c>
      <c r="R12" s="16" t="s">
        <v>104</v>
      </c>
      <c r="S12" s="16" t="s">
        <v>105</v>
      </c>
    </row>
    <row r="13" spans="1:21" ht="68.5" customHeight="1" x14ac:dyDescent="0.3">
      <c r="B13" s="162" t="s">
        <v>195</v>
      </c>
      <c r="C13" s="106" t="s">
        <v>196</v>
      </c>
      <c r="D13" s="120"/>
      <c r="E13" s="115" t="str">
        <f>IF(Incorporated!G13="","",Incorporated!G13)</f>
        <v/>
      </c>
      <c r="F13" s="115" t="str">
        <f>IF(AND('Sole Trader &amp; Partnerships'!H14="",Incorporated!H13=""),"",IF(Incorporated!H13&lt;&gt;"",Incorporated!H13,'Sole Trader &amp; Partnerships'!H14))</f>
        <v/>
      </c>
      <c r="G13" s="115" t="str">
        <f>IF(AND('Sole Trader &amp; Partnerships'!I14="",Incorporated!I13=""),"",IF(Incorporated!I13&lt;&gt;"",Incorporated!I13,'Sole Trader &amp; Partnerships'!I14))</f>
        <v/>
      </c>
      <c r="H13" s="115" t="str">
        <f>IF(AND('Sole Trader &amp; Partnerships'!J14="",Incorporated!J13=""),"",IF(Incorporated!J13&lt;&gt;"",Incorporated!J13,'Sole Trader &amp; Partnerships'!J14))</f>
        <v/>
      </c>
      <c r="I13" s="115" t="str">
        <f>IF(Incorporated!K13="","",Incorporated!K13)</f>
        <v/>
      </c>
      <c r="J13" s="115" t="str">
        <f>IF(Incorporated!L13="","",Incorporated!L13)</f>
        <v/>
      </c>
      <c r="K13" s="129">
        <v>1</v>
      </c>
      <c r="L13" s="162" t="s">
        <v>195</v>
      </c>
      <c r="M13" s="106" t="s">
        <v>196</v>
      </c>
      <c r="N13" s="119"/>
      <c r="O13" s="119"/>
      <c r="P13" s="119"/>
      <c r="Q13" s="119"/>
      <c r="R13" s="119"/>
      <c r="S13" s="119"/>
      <c r="U13" s="130" t="str">
        <f>$L$12</f>
        <v>Sales Volumes</v>
      </c>
    </row>
    <row r="14" spans="1:21" ht="27" customHeight="1" x14ac:dyDescent="0.3">
      <c r="B14" s="163"/>
      <c r="C14" s="106" t="s">
        <v>197</v>
      </c>
      <c r="D14" s="120"/>
      <c r="E14" s="115" t="str">
        <f>IF(Incorporated!G14="","",Incorporated!G14)</f>
        <v/>
      </c>
      <c r="F14" s="115" t="str">
        <f>IF(AND('Sole Trader &amp; Partnerships'!H15="",Incorporated!H14=""),"",IF(Incorporated!H14&lt;&gt;"",Incorporated!H14,'Sole Trader &amp; Partnerships'!H15))</f>
        <v/>
      </c>
      <c r="G14" s="115" t="str">
        <f>IF(AND('Sole Trader &amp; Partnerships'!I15="",Incorporated!I14=""),"",IF(Incorporated!I14&lt;&gt;"",Incorporated!I14,'Sole Trader &amp; Partnerships'!I15))</f>
        <v/>
      </c>
      <c r="H14" s="115" t="str">
        <f>IF(AND('Sole Trader &amp; Partnerships'!J15="",Incorporated!J14=""),"",IF(Incorporated!J14&lt;&gt;"",Incorporated!J14,'Sole Trader &amp; Partnerships'!J15))</f>
        <v/>
      </c>
      <c r="I14" s="115" t="str">
        <f>IF(Incorporated!K14="","",Incorporated!K14)</f>
        <v/>
      </c>
      <c r="J14" s="115" t="str">
        <f>IF(Incorporated!L14="","",Incorporated!L14)</f>
        <v/>
      </c>
      <c r="K14" s="129">
        <v>2</v>
      </c>
      <c r="L14" s="163"/>
      <c r="M14" s="106" t="s">
        <v>197</v>
      </c>
      <c r="N14" s="119"/>
      <c r="O14" s="119"/>
      <c r="P14" s="119"/>
      <c r="Q14" s="119"/>
      <c r="R14" s="119"/>
      <c r="S14" s="119"/>
      <c r="U14" s="130" t="str">
        <f t="shared" ref="U14:U23" si="0">$L$12</f>
        <v>Sales Volumes</v>
      </c>
    </row>
    <row r="15" spans="1:21" ht="27" customHeight="1" x14ac:dyDescent="0.3">
      <c r="B15" s="163"/>
      <c r="C15" s="106" t="s">
        <v>198</v>
      </c>
      <c r="D15" s="120"/>
      <c r="E15" s="115" t="str">
        <f>IF(Incorporated!G15="","",Incorporated!G15)</f>
        <v/>
      </c>
      <c r="F15" s="115" t="str">
        <f>IF(AND('Sole Trader &amp; Partnerships'!H16="",Incorporated!H15=""),"",IF(Incorporated!H15&lt;&gt;"",Incorporated!H15,'Sole Trader &amp; Partnerships'!H16))</f>
        <v/>
      </c>
      <c r="G15" s="115" t="str">
        <f>IF(AND('Sole Trader &amp; Partnerships'!I16="",Incorporated!I15=""),"",IF(Incorporated!I15&lt;&gt;"",Incorporated!I15,'Sole Trader &amp; Partnerships'!I16))</f>
        <v/>
      </c>
      <c r="H15" s="115" t="str">
        <f>IF(AND('Sole Trader &amp; Partnerships'!J16="",Incorporated!J15=""),"",IF(Incorporated!J15&lt;&gt;"",Incorporated!J15,'Sole Trader &amp; Partnerships'!J16))</f>
        <v/>
      </c>
      <c r="I15" s="115" t="str">
        <f>IF(Incorporated!K15="","",Incorporated!K15)</f>
        <v/>
      </c>
      <c r="J15" s="115" t="str">
        <f>IF(Incorporated!L15="","",Incorporated!L15)</f>
        <v/>
      </c>
      <c r="K15" s="129">
        <v>3</v>
      </c>
      <c r="L15" s="163"/>
      <c r="M15" s="106" t="s">
        <v>199</v>
      </c>
      <c r="N15" s="119"/>
      <c r="O15" s="119"/>
      <c r="P15" s="119"/>
      <c r="Q15" s="119"/>
      <c r="R15" s="119"/>
      <c r="S15" s="119"/>
      <c r="U15" s="130" t="str">
        <f t="shared" si="0"/>
        <v>Sales Volumes</v>
      </c>
    </row>
    <row r="16" spans="1:21" ht="27" customHeight="1" x14ac:dyDescent="0.3">
      <c r="B16" s="163"/>
      <c r="C16" s="106" t="s">
        <v>115</v>
      </c>
      <c r="D16" s="120"/>
      <c r="E16" s="115" t="str">
        <f>IF(Incorporated!G16="","",Incorporated!G16)</f>
        <v/>
      </c>
      <c r="F16" s="115" t="str">
        <f>IF(AND('Sole Trader &amp; Partnerships'!H17="",Incorporated!H16=""),"",IF(Incorporated!H16&lt;&gt;"",Incorporated!H16,'Sole Trader &amp; Partnerships'!H17))</f>
        <v/>
      </c>
      <c r="G16" s="115" t="str">
        <f>IF(AND('Sole Trader &amp; Partnerships'!I17="",Incorporated!I16=""),"",IF(Incorporated!I16&lt;&gt;"",Incorporated!I16,'Sole Trader &amp; Partnerships'!I17))</f>
        <v/>
      </c>
      <c r="H16" s="115" t="str">
        <f>IF(AND('Sole Trader &amp; Partnerships'!J17="",Incorporated!J16=""),"",IF(Incorporated!J16&lt;&gt;"",Incorporated!J16,'Sole Trader &amp; Partnerships'!J17))</f>
        <v/>
      </c>
      <c r="I16" s="115" t="str">
        <f>IF(Incorporated!K16="","",Incorporated!K16)</f>
        <v/>
      </c>
      <c r="J16" s="115" t="str">
        <f>IF(Incorporated!L16="","",Incorporated!L16)</f>
        <v/>
      </c>
      <c r="K16" s="129">
        <v>4</v>
      </c>
      <c r="L16" s="163"/>
      <c r="M16" s="106" t="s">
        <v>115</v>
      </c>
      <c r="N16" s="119"/>
      <c r="O16" s="119"/>
      <c r="P16" s="119"/>
      <c r="Q16" s="119"/>
      <c r="R16" s="119"/>
      <c r="S16" s="119"/>
      <c r="U16" s="130" t="str">
        <f t="shared" si="0"/>
        <v>Sales Volumes</v>
      </c>
    </row>
    <row r="17" spans="2:21" ht="27" customHeight="1" x14ac:dyDescent="0.3">
      <c r="B17" s="163"/>
      <c r="C17" s="106" t="s">
        <v>116</v>
      </c>
      <c r="D17" s="120"/>
      <c r="E17" s="115" t="str">
        <f>IF(Incorporated!G17="","",Incorporated!G17)</f>
        <v/>
      </c>
      <c r="F17" s="115" t="str">
        <f>IF(AND('Sole Trader &amp; Partnerships'!H18="",Incorporated!H17=""),"",IF(Incorporated!H17&lt;&gt;"",Incorporated!H17,'Sole Trader &amp; Partnerships'!H18))</f>
        <v/>
      </c>
      <c r="G17" s="115" t="str">
        <f>IF(AND('Sole Trader &amp; Partnerships'!I18="",Incorporated!I17=""),"",IF(Incorporated!I17&lt;&gt;"",Incorporated!I17,'Sole Trader &amp; Partnerships'!I18))</f>
        <v/>
      </c>
      <c r="H17" s="115" t="str">
        <f>IF(AND('Sole Trader &amp; Partnerships'!J18="",Incorporated!J17=""),"",IF(Incorporated!J17&lt;&gt;"",Incorporated!J17,'Sole Trader &amp; Partnerships'!J18))</f>
        <v/>
      </c>
      <c r="I17" s="115" t="str">
        <f>IF(Incorporated!K17="","",Incorporated!K17)</f>
        <v/>
      </c>
      <c r="J17" s="115" t="str">
        <f>IF(Incorporated!L17="","",Incorporated!L17)</f>
        <v/>
      </c>
      <c r="K17" s="129">
        <v>5</v>
      </c>
      <c r="L17" s="163"/>
      <c r="M17" s="106" t="s">
        <v>116</v>
      </c>
      <c r="N17" s="119"/>
      <c r="O17" s="119"/>
      <c r="P17" s="119"/>
      <c r="Q17" s="119"/>
      <c r="R17" s="119"/>
      <c r="S17" s="119"/>
      <c r="U17" s="130" t="str">
        <f t="shared" si="0"/>
        <v>Sales Volumes</v>
      </c>
    </row>
    <row r="18" spans="2:21" ht="27" customHeight="1" x14ac:dyDescent="0.3">
      <c r="B18" s="164"/>
      <c r="C18" s="107" t="s">
        <v>200</v>
      </c>
      <c r="D18" s="121"/>
      <c r="E18" s="109">
        <f t="shared" ref="E18:J18" si="1">SUM(E13:E17)</f>
        <v>0</v>
      </c>
      <c r="F18" s="109">
        <f t="shared" si="1"/>
        <v>0</v>
      </c>
      <c r="G18" s="109">
        <f t="shared" si="1"/>
        <v>0</v>
      </c>
      <c r="H18" s="109">
        <f t="shared" si="1"/>
        <v>0</v>
      </c>
      <c r="I18" s="109">
        <f t="shared" si="1"/>
        <v>0</v>
      </c>
      <c r="J18" s="109">
        <f t="shared" si="1"/>
        <v>0</v>
      </c>
      <c r="K18" s="129">
        <v>6</v>
      </c>
      <c r="L18" s="164"/>
      <c r="M18" s="107" t="s">
        <v>200</v>
      </c>
      <c r="N18" s="109">
        <f t="shared" ref="N18:S18" si="2">SUM(N13:N17)</f>
        <v>0</v>
      </c>
      <c r="O18" s="109">
        <f t="shared" si="2"/>
        <v>0</v>
      </c>
      <c r="P18" s="109">
        <f t="shared" si="2"/>
        <v>0</v>
      </c>
      <c r="Q18" s="109">
        <f t="shared" si="2"/>
        <v>0</v>
      </c>
      <c r="R18" s="109">
        <f t="shared" si="2"/>
        <v>0</v>
      </c>
      <c r="S18" s="109">
        <f t="shared" si="2"/>
        <v>0</v>
      </c>
      <c r="U18" s="130" t="str">
        <f t="shared" si="0"/>
        <v>Sales Volumes</v>
      </c>
    </row>
    <row r="19" spans="2:21" ht="20.25" customHeight="1" x14ac:dyDescent="0.3">
      <c r="B19" s="162" t="s">
        <v>119</v>
      </c>
      <c r="C19" s="106" t="s">
        <v>120</v>
      </c>
      <c r="D19" s="120"/>
      <c r="E19" s="115" t="str">
        <f>IF(Incorporated!G19="","",Incorporated!G19)</f>
        <v/>
      </c>
      <c r="F19" s="115" t="str">
        <f>IF(AND('Sole Trader &amp; Partnerships'!H20="",Incorporated!H19=""),"",IF(Incorporated!H19&lt;&gt;"",Incorporated!H19,'Sole Trader &amp; Partnerships'!H20))</f>
        <v/>
      </c>
      <c r="G19" s="115" t="str">
        <f>IF(AND('Sole Trader &amp; Partnerships'!I20="",Incorporated!I19=""),"",IF(Incorporated!I19&lt;&gt;"",Incorporated!I19,'Sole Trader &amp; Partnerships'!I20))</f>
        <v/>
      </c>
      <c r="H19" s="115" t="str">
        <f>IF(AND('Sole Trader &amp; Partnerships'!J20="",Incorporated!J19=""),"",IF(Incorporated!J19&lt;&gt;"",Incorporated!J19,'Sole Trader &amp; Partnerships'!J20))</f>
        <v/>
      </c>
      <c r="I19" s="115" t="str">
        <f>IF(Incorporated!K19="","",Incorporated!K19)</f>
        <v/>
      </c>
      <c r="J19" s="115" t="str">
        <f>IF(Incorporated!L19="","",Incorporated!L19)</f>
        <v/>
      </c>
      <c r="K19" s="129">
        <v>7</v>
      </c>
      <c r="L19" s="162" t="s">
        <v>119</v>
      </c>
      <c r="M19" s="106" t="s">
        <v>120</v>
      </c>
      <c r="N19" s="119"/>
      <c r="O19" s="119"/>
      <c r="P19" s="119"/>
      <c r="Q19" s="119"/>
      <c r="R19" s="119"/>
      <c r="S19" s="119"/>
      <c r="U19" s="130" t="str">
        <f t="shared" si="0"/>
        <v>Sales Volumes</v>
      </c>
    </row>
    <row r="20" spans="2:21" ht="30" customHeight="1" x14ac:dyDescent="0.3">
      <c r="B20" s="163"/>
      <c r="C20" s="106" t="s">
        <v>121</v>
      </c>
      <c r="D20" s="120"/>
      <c r="E20" s="115" t="str">
        <f>IF(Incorporated!G20="","",Incorporated!G20)</f>
        <v/>
      </c>
      <c r="F20" s="115" t="str">
        <f>IF(AND('Sole Trader &amp; Partnerships'!H21="",Incorporated!H20=""),"",IF(Incorporated!H20&lt;&gt;"",Incorporated!H20,'Sole Trader &amp; Partnerships'!H21))</f>
        <v/>
      </c>
      <c r="G20" s="115" t="str">
        <f>IF(AND('Sole Trader &amp; Partnerships'!I21="",Incorporated!I20=""),"",IF(Incorporated!I20&lt;&gt;"",Incorporated!I20,'Sole Trader &amp; Partnerships'!I21))</f>
        <v/>
      </c>
      <c r="H20" s="115" t="str">
        <f>IF(AND('Sole Trader &amp; Partnerships'!J21="",Incorporated!J20=""),"",IF(Incorporated!J20&lt;&gt;"",Incorporated!J20,'Sole Trader &amp; Partnerships'!J21))</f>
        <v/>
      </c>
      <c r="I20" s="115" t="str">
        <f>IF(Incorporated!K20="","",Incorporated!K20)</f>
        <v/>
      </c>
      <c r="J20" s="115" t="str">
        <f>IF(Incorporated!L20="","",Incorporated!L20)</f>
        <v/>
      </c>
      <c r="K20" s="129">
        <v>8</v>
      </c>
      <c r="L20" s="163"/>
      <c r="M20" s="106" t="s">
        <v>121</v>
      </c>
      <c r="N20" s="119"/>
      <c r="O20" s="119"/>
      <c r="P20" s="119"/>
      <c r="Q20" s="119"/>
      <c r="R20" s="119"/>
      <c r="S20" s="119"/>
      <c r="U20" s="130" t="str">
        <f t="shared" si="0"/>
        <v>Sales Volumes</v>
      </c>
    </row>
    <row r="21" spans="2:21" ht="20.25" customHeight="1" x14ac:dyDescent="0.3">
      <c r="B21" s="163"/>
      <c r="C21" s="106" t="s">
        <v>116</v>
      </c>
      <c r="D21" s="120"/>
      <c r="E21" s="115" t="str">
        <f>IF(Incorporated!G21="","",Incorporated!G21)</f>
        <v/>
      </c>
      <c r="F21" s="115" t="str">
        <f>IF(AND('Sole Trader &amp; Partnerships'!H22="",Incorporated!H21=""),"",IF(Incorporated!H21&lt;&gt;"",Incorporated!H21,'Sole Trader &amp; Partnerships'!H22))</f>
        <v/>
      </c>
      <c r="G21" s="115" t="str">
        <f>IF(AND('Sole Trader &amp; Partnerships'!I22="",Incorporated!I21=""),"",IF(Incorporated!I21&lt;&gt;"",Incorporated!I21,'Sole Trader &amp; Partnerships'!I22))</f>
        <v/>
      </c>
      <c r="H21" s="115" t="str">
        <f>IF(AND('Sole Trader &amp; Partnerships'!J22="",Incorporated!J21=""),"",IF(Incorporated!J21&lt;&gt;"",Incorporated!J21,'Sole Trader &amp; Partnerships'!J22))</f>
        <v/>
      </c>
      <c r="I21" s="115" t="str">
        <f>IF(Incorporated!K21="","",Incorporated!K21)</f>
        <v/>
      </c>
      <c r="J21" s="115" t="str">
        <f>IF(Incorporated!L21="","",Incorporated!L21)</f>
        <v/>
      </c>
      <c r="K21" s="129">
        <v>9</v>
      </c>
      <c r="L21" s="163"/>
      <c r="M21" s="106" t="s">
        <v>116</v>
      </c>
      <c r="N21" s="119"/>
      <c r="O21" s="119"/>
      <c r="P21" s="119"/>
      <c r="Q21" s="119"/>
      <c r="R21" s="119"/>
      <c r="S21" s="119"/>
      <c r="U21" s="130" t="str">
        <f t="shared" si="0"/>
        <v>Sales Volumes</v>
      </c>
    </row>
    <row r="22" spans="2:21" ht="20.25" customHeight="1" x14ac:dyDescent="0.3">
      <c r="B22" s="164"/>
      <c r="C22" s="108" t="s">
        <v>201</v>
      </c>
      <c r="D22" s="121"/>
      <c r="E22" s="110">
        <f>SUM(E19:E21)</f>
        <v>0</v>
      </c>
      <c r="F22" s="110">
        <f t="shared" ref="F22:J22" si="3">SUM(F19:F21)</f>
        <v>0</v>
      </c>
      <c r="G22" s="110">
        <f t="shared" si="3"/>
        <v>0</v>
      </c>
      <c r="H22" s="110">
        <f t="shared" si="3"/>
        <v>0</v>
      </c>
      <c r="I22" s="110">
        <f t="shared" si="3"/>
        <v>0</v>
      </c>
      <c r="J22" s="110">
        <f t="shared" si="3"/>
        <v>0</v>
      </c>
      <c r="K22" s="129">
        <v>10</v>
      </c>
      <c r="L22" s="164"/>
      <c r="M22" s="108" t="s">
        <v>201</v>
      </c>
      <c r="N22" s="110">
        <f>SUM(N19:N21)</f>
        <v>0</v>
      </c>
      <c r="O22" s="110">
        <f t="shared" ref="O22" si="4">SUM(O19:O21)</f>
        <v>0</v>
      </c>
      <c r="P22" s="110">
        <f t="shared" ref="P22" si="5">SUM(P19:P21)</f>
        <v>0</v>
      </c>
      <c r="Q22" s="110">
        <f t="shared" ref="Q22" si="6">SUM(Q19:Q21)</f>
        <v>0</v>
      </c>
      <c r="R22" s="110">
        <f t="shared" ref="R22" si="7">SUM(R19:R21)</f>
        <v>0</v>
      </c>
      <c r="S22" s="110">
        <f t="shared" ref="S22" si="8">SUM(S19:S21)</f>
        <v>0</v>
      </c>
      <c r="U22" s="130" t="str">
        <f t="shared" si="0"/>
        <v>Sales Volumes</v>
      </c>
    </row>
    <row r="23" spans="2:21" ht="15.75" customHeight="1" thickBot="1" x14ac:dyDescent="0.35">
      <c r="B23" s="108" t="s">
        <v>202</v>
      </c>
      <c r="C23" s="108"/>
      <c r="D23" s="121"/>
      <c r="E23" s="111">
        <f>SUM(E18,E22)</f>
        <v>0</v>
      </c>
      <c r="F23" s="111">
        <f t="shared" ref="F23:J23" si="9">SUM(F18,F22)</f>
        <v>0</v>
      </c>
      <c r="G23" s="111">
        <f t="shared" si="9"/>
        <v>0</v>
      </c>
      <c r="H23" s="111">
        <f t="shared" si="9"/>
        <v>0</v>
      </c>
      <c r="I23" s="111">
        <f t="shared" si="9"/>
        <v>0</v>
      </c>
      <c r="J23" s="111">
        <f t="shared" si="9"/>
        <v>0</v>
      </c>
      <c r="K23" s="129">
        <v>11</v>
      </c>
      <c r="L23" s="108" t="s">
        <v>202</v>
      </c>
      <c r="M23" s="108"/>
      <c r="N23" s="111">
        <f>SUM(N18,N22)</f>
        <v>0</v>
      </c>
      <c r="O23" s="111">
        <f t="shared" ref="O23:S23" si="10">SUM(O18,O22)</f>
        <v>0</v>
      </c>
      <c r="P23" s="111">
        <f t="shared" si="10"/>
        <v>0</v>
      </c>
      <c r="Q23" s="111">
        <f t="shared" si="10"/>
        <v>0</v>
      </c>
      <c r="R23" s="111">
        <f t="shared" si="10"/>
        <v>0</v>
      </c>
      <c r="S23" s="111">
        <f t="shared" si="10"/>
        <v>0</v>
      </c>
      <c r="U23" s="130" t="str">
        <f t="shared" si="0"/>
        <v>Sales Volumes</v>
      </c>
    </row>
    <row r="24" spans="2:21" ht="14" thickTop="1" x14ac:dyDescent="0.3">
      <c r="B24" s="114"/>
      <c r="C24" s="114"/>
      <c r="D24" s="114"/>
      <c r="E24" s="114"/>
      <c r="F24" s="114"/>
      <c r="G24" s="114"/>
      <c r="H24" s="114"/>
      <c r="I24" s="114"/>
      <c r="J24" s="114"/>
      <c r="K24" s="114"/>
      <c r="L24" s="114"/>
      <c r="M24" s="114"/>
      <c r="N24" s="114"/>
      <c r="O24" s="114"/>
      <c r="P24" s="114"/>
      <c r="Q24" s="114"/>
      <c r="R24" s="114"/>
      <c r="S24" s="114"/>
    </row>
    <row r="25" spans="2:21" x14ac:dyDescent="0.3">
      <c r="B25" s="112"/>
      <c r="C25" s="114"/>
      <c r="D25" s="114"/>
      <c r="E25" s="114"/>
      <c r="F25" s="114"/>
      <c r="G25" s="114"/>
      <c r="H25" s="114"/>
      <c r="I25" s="114"/>
      <c r="J25" s="114"/>
      <c r="K25" s="114"/>
      <c r="L25" s="114"/>
      <c r="M25" s="114"/>
      <c r="N25" s="114"/>
      <c r="O25" s="114"/>
      <c r="P25" s="114"/>
      <c r="Q25" s="116"/>
      <c r="R25" s="116"/>
      <c r="S25" s="116"/>
      <c r="T25" s="113"/>
    </row>
    <row r="26" spans="2:21" ht="85.5" customHeight="1" x14ac:dyDescent="0.3">
      <c r="B26" s="159" t="s">
        <v>203</v>
      </c>
      <c r="C26" s="160"/>
      <c r="D26" s="160"/>
      <c r="E26" s="160"/>
      <c r="F26" s="160"/>
      <c r="G26" s="160"/>
      <c r="H26" s="160"/>
      <c r="I26" s="160"/>
      <c r="J26" s="160"/>
      <c r="K26" s="160"/>
      <c r="L26" s="160"/>
      <c r="M26" s="160"/>
      <c r="N26" s="160"/>
      <c r="O26" s="160"/>
      <c r="P26" s="160"/>
      <c r="Q26" s="160"/>
      <c r="R26" s="160"/>
      <c r="S26" s="161"/>
      <c r="T26" s="113"/>
    </row>
    <row r="27" spans="2:21" x14ac:dyDescent="0.3">
      <c r="B27" s="114"/>
      <c r="C27" s="114"/>
      <c r="D27" s="114"/>
      <c r="E27" s="114"/>
      <c r="F27" s="114"/>
      <c r="G27" s="114"/>
      <c r="H27" s="114"/>
      <c r="I27" s="114"/>
      <c r="J27" s="114"/>
      <c r="K27" s="114"/>
      <c r="L27" s="114"/>
      <c r="M27" s="114"/>
      <c r="N27" s="114"/>
      <c r="O27" s="114"/>
      <c r="P27" s="114"/>
      <c r="Q27" s="114"/>
      <c r="R27" s="114"/>
      <c r="S27" s="114"/>
    </row>
    <row r="28" spans="2:21" x14ac:dyDescent="0.3">
      <c r="B28" s="114"/>
      <c r="C28" s="114"/>
      <c r="D28" s="114"/>
      <c r="E28" s="114"/>
      <c r="F28" s="114"/>
      <c r="G28" s="114"/>
      <c r="H28" s="114"/>
      <c r="I28" s="114"/>
      <c r="J28" s="114"/>
      <c r="K28" s="114"/>
      <c r="L28" s="114"/>
      <c r="M28" s="114"/>
      <c r="N28" s="114"/>
      <c r="O28" s="114"/>
      <c r="P28" s="114"/>
      <c r="Q28" s="114"/>
      <c r="R28" s="114"/>
      <c r="S28" s="114"/>
    </row>
    <row r="29" spans="2:21" x14ac:dyDescent="0.3">
      <c r="B29" s="114"/>
      <c r="C29" s="114"/>
      <c r="D29" s="114"/>
      <c r="E29" s="114"/>
      <c r="F29" s="114"/>
      <c r="G29" s="114"/>
      <c r="H29" s="114"/>
      <c r="I29" s="114"/>
      <c r="J29" s="114"/>
      <c r="K29" s="114"/>
      <c r="L29" s="114"/>
      <c r="M29" s="114"/>
      <c r="N29" s="114"/>
      <c r="O29" s="114"/>
      <c r="P29" s="114"/>
      <c r="Q29" s="114"/>
      <c r="R29" s="114"/>
      <c r="S29" s="114"/>
    </row>
  </sheetData>
  <sheetProtection algorithmName="SHA-512" hashValue="ZzrdifGUdZ7V3znaSrHd4tp8B1zfQUsyJoE/NNzkzW0BMGUrSMgy6amzjxsqYcWxH/jjk6QRG8W3N2NHrrbyRw==" saltValue="UebAbp9EkTI244XUy7gnyQ==" spinCount="100000" sheet="1" formatColumns="0" formatRows="0"/>
  <mergeCells count="5">
    <mergeCell ref="B26:S26"/>
    <mergeCell ref="B13:B18"/>
    <mergeCell ref="B19:B22"/>
    <mergeCell ref="L13:L18"/>
    <mergeCell ref="L19:L22"/>
  </mergeCells>
  <pageMargins left="0.7" right="0.7" top="0.75" bottom="0.75" header="0.3" footer="0.3"/>
  <pageSetup paperSize="9" orientation="portrait" r:id="rId1"/>
  <headerFooter>
    <oddHeader>&amp;L&amp;"Aptos"&amp;10&amp;K000000 FCA Public&amp;1#_x000D_</oddHead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04AE8-3779-4A5F-BEB1-8FA2668CCE0D}">
  <sheetPr codeName="Sheet5"/>
  <dimension ref="B2:D20"/>
  <sheetViews>
    <sheetView showGridLines="0" workbookViewId="0"/>
  </sheetViews>
  <sheetFormatPr defaultColWidth="8.7265625" defaultRowHeight="13.5" outlineLevelRow="1" x14ac:dyDescent="0.35"/>
  <cols>
    <col min="1" max="1" width="3.81640625" style="6" customWidth="1"/>
    <col min="2" max="2" width="11.26953125" style="6" customWidth="1"/>
    <col min="3" max="3" width="22" style="6" customWidth="1"/>
    <col min="4" max="4" width="144.54296875" style="6" customWidth="1"/>
    <col min="5" max="16384" width="8.7265625" style="6"/>
  </cols>
  <sheetData>
    <row r="2" spans="2:4" ht="17.5" x14ac:dyDescent="0.35">
      <c r="B2" s="13" t="s">
        <v>204</v>
      </c>
    </row>
    <row r="5" spans="2:4" ht="38.15" customHeight="1" x14ac:dyDescent="0.35">
      <c r="B5" s="14" t="s">
        <v>205</v>
      </c>
      <c r="C5" s="14" t="s">
        <v>206</v>
      </c>
      <c r="D5" s="15" t="s">
        <v>207</v>
      </c>
    </row>
    <row r="6" spans="2:4" ht="28.5" customHeight="1" x14ac:dyDescent="0.35">
      <c r="B6" s="10">
        <v>0.1</v>
      </c>
      <c r="C6" s="11">
        <v>45930</v>
      </c>
      <c r="D6" s="7" t="s">
        <v>208</v>
      </c>
    </row>
    <row r="7" spans="2:4" ht="58.5" customHeight="1" x14ac:dyDescent="0.35">
      <c r="B7" s="10">
        <v>0.2</v>
      </c>
      <c r="C7" s="11">
        <v>45932</v>
      </c>
      <c r="D7" s="7" t="s">
        <v>209</v>
      </c>
    </row>
    <row r="8" spans="2:4" ht="63.65" customHeight="1" x14ac:dyDescent="0.35">
      <c r="B8" s="10">
        <v>0.3</v>
      </c>
      <c r="C8" s="11">
        <v>45957</v>
      </c>
      <c r="D8" s="7" t="s">
        <v>210</v>
      </c>
    </row>
    <row r="9" spans="2:4" ht="32.15" customHeight="1" x14ac:dyDescent="0.35">
      <c r="B9" s="10">
        <v>1</v>
      </c>
      <c r="C9" s="11" t="s">
        <v>282</v>
      </c>
      <c r="D9" s="7" t="s">
        <v>283</v>
      </c>
    </row>
    <row r="10" spans="2:4" ht="35.5" customHeight="1" x14ac:dyDescent="0.35">
      <c r="B10" s="9">
        <v>1.1000000000000001</v>
      </c>
      <c r="C10" s="11">
        <v>46035</v>
      </c>
      <c r="D10" s="7" t="s">
        <v>285</v>
      </c>
    </row>
    <row r="14" spans="2:4" hidden="1" outlineLevel="1" x14ac:dyDescent="0.35">
      <c r="B14" s="12" t="s">
        <v>211</v>
      </c>
    </row>
    <row r="15" spans="2:4" hidden="1" outlineLevel="1" x14ac:dyDescent="0.35"/>
    <row r="16" spans="2:4" hidden="1" outlineLevel="1" x14ac:dyDescent="0.35">
      <c r="B16" s="9">
        <v>1</v>
      </c>
      <c r="C16" s="6" t="s">
        <v>212</v>
      </c>
    </row>
    <row r="17" spans="2:3" hidden="1" outlineLevel="1" x14ac:dyDescent="0.35">
      <c r="B17" s="9"/>
      <c r="C17" s="6" t="s">
        <v>213</v>
      </c>
    </row>
    <row r="18" spans="2:3" hidden="1" outlineLevel="1" x14ac:dyDescent="0.35">
      <c r="B18" s="9"/>
    </row>
    <row r="19" spans="2:3" hidden="1" outlineLevel="1" x14ac:dyDescent="0.35"/>
    <row r="20" spans="2:3" collapsed="1" x14ac:dyDescent="0.35"/>
  </sheetData>
  <sheetProtection algorithmName="SHA-512" hashValue="c6plRblDwpNx6g//B3l3TV4cJ2PvV4GBG1G7FXI1hyQ/ahn8DlwppLzrix+XgBnxiVGTbmWafzSWlFLU6009mg==" saltValue="IYS7nFmLsijdYC/Qsvl+yw==" spinCount="100000" sheet="1" objects="1" scenarios="1"/>
  <pageMargins left="0.7" right="0.7" top="0.75" bottom="0.75" header="0.3" footer="0.3"/>
  <headerFooter>
    <oddHeader>&amp;L&amp;"Aptos"&amp;10&amp;K000000 FCA Public&amp;1#_x000D_</oddHead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D19CA-9306-48A5-A5E8-7399FDD97FE2}">
  <sheetPr codeName="Sheet10"/>
  <dimension ref="B2:D42"/>
  <sheetViews>
    <sheetView showGridLines="0" workbookViewId="0"/>
  </sheetViews>
  <sheetFormatPr defaultRowHeight="14.5" x14ac:dyDescent="0.35"/>
  <cols>
    <col min="1" max="1" width="6" customWidth="1"/>
    <col min="2" max="2" width="50.453125" customWidth="1"/>
    <col min="3" max="3" width="26.54296875" customWidth="1"/>
    <col min="4" max="4" width="68.1796875" customWidth="1"/>
  </cols>
  <sheetData>
    <row r="2" spans="2:4" x14ac:dyDescent="0.35">
      <c r="B2" s="3" t="s">
        <v>214</v>
      </c>
      <c r="C2" s="21" t="s">
        <v>215</v>
      </c>
      <c r="D2" s="21" t="s">
        <v>216</v>
      </c>
    </row>
    <row r="3" spans="2:4" x14ac:dyDescent="0.35">
      <c r="B3" s="20" t="s">
        <v>217</v>
      </c>
      <c r="C3" s="22" t="s">
        <v>218</v>
      </c>
      <c r="D3" s="22" t="s">
        <v>219</v>
      </c>
    </row>
    <row r="4" spans="2:4" x14ac:dyDescent="0.35">
      <c r="B4" s="20" t="s">
        <v>220</v>
      </c>
      <c r="C4" s="22" t="s">
        <v>221</v>
      </c>
      <c r="D4" s="22" t="s">
        <v>222</v>
      </c>
    </row>
    <row r="5" spans="2:4" x14ac:dyDescent="0.35">
      <c r="B5" s="20" t="s">
        <v>223</v>
      </c>
      <c r="C5" s="22" t="s">
        <v>218</v>
      </c>
      <c r="D5" s="22" t="s">
        <v>224</v>
      </c>
    </row>
    <row r="6" spans="2:4" x14ac:dyDescent="0.35">
      <c r="B6" s="20" t="s">
        <v>225</v>
      </c>
      <c r="C6" s="22" t="s">
        <v>226</v>
      </c>
      <c r="D6" s="22" t="s">
        <v>227</v>
      </c>
    </row>
    <row r="7" spans="2:4" x14ac:dyDescent="0.35">
      <c r="B7" s="20" t="s">
        <v>228</v>
      </c>
      <c r="C7" s="22" t="s">
        <v>226</v>
      </c>
      <c r="D7" s="22" t="s">
        <v>227</v>
      </c>
    </row>
    <row r="8" spans="2:4" x14ac:dyDescent="0.35">
      <c r="B8" s="20" t="s">
        <v>229</v>
      </c>
      <c r="C8" s="22" t="s">
        <v>226</v>
      </c>
      <c r="D8" s="22" t="s">
        <v>227</v>
      </c>
    </row>
    <row r="9" spans="2:4" x14ac:dyDescent="0.35">
      <c r="B9" s="20" t="s">
        <v>230</v>
      </c>
      <c r="C9" s="22" t="s">
        <v>226</v>
      </c>
      <c r="D9" s="22" t="s">
        <v>227</v>
      </c>
    </row>
    <row r="10" spans="2:4" x14ac:dyDescent="0.35">
      <c r="B10" s="20" t="s">
        <v>231</v>
      </c>
      <c r="C10" s="22" t="s">
        <v>226</v>
      </c>
      <c r="D10" s="22" t="s">
        <v>227</v>
      </c>
    </row>
    <row r="11" spans="2:4" x14ac:dyDescent="0.35">
      <c r="B11" s="20" t="s">
        <v>232</v>
      </c>
      <c r="C11" s="22" t="s">
        <v>226</v>
      </c>
      <c r="D11" s="22" t="s">
        <v>233</v>
      </c>
    </row>
    <row r="12" spans="2:4" x14ac:dyDescent="0.35">
      <c r="B12" s="20" t="s">
        <v>234</v>
      </c>
      <c r="C12" s="22" t="s">
        <v>226</v>
      </c>
      <c r="D12" s="22" t="s">
        <v>235</v>
      </c>
    </row>
    <row r="13" spans="2:4" x14ac:dyDescent="0.35">
      <c r="B13" s="20" t="s">
        <v>236</v>
      </c>
      <c r="C13" s="22"/>
      <c r="D13" s="22"/>
    </row>
    <row r="14" spans="2:4" x14ac:dyDescent="0.35">
      <c r="B14" s="20" t="s">
        <v>237</v>
      </c>
      <c r="C14" s="22"/>
      <c r="D14" s="22"/>
    </row>
    <row r="15" spans="2:4" x14ac:dyDescent="0.35">
      <c r="B15" s="20" t="s">
        <v>238</v>
      </c>
      <c r="C15" s="22"/>
      <c r="D15" s="22"/>
    </row>
    <row r="16" spans="2:4" x14ac:dyDescent="0.35">
      <c r="B16" s="20" t="s">
        <v>239</v>
      </c>
      <c r="C16" s="22" t="s">
        <v>240</v>
      </c>
      <c r="D16" s="22" t="s">
        <v>240</v>
      </c>
    </row>
    <row r="17" spans="2:4" x14ac:dyDescent="0.35">
      <c r="B17" s="2"/>
      <c r="D17" s="2"/>
    </row>
    <row r="18" spans="2:4" x14ac:dyDescent="0.35">
      <c r="B18" s="2"/>
      <c r="D18" s="2"/>
    </row>
    <row r="20" spans="2:4" x14ac:dyDescent="0.35">
      <c r="B20" s="3" t="s">
        <v>241</v>
      </c>
    </row>
    <row r="21" spans="2:4" x14ac:dyDescent="0.35">
      <c r="B21" s="20" t="s">
        <v>242</v>
      </c>
    </row>
    <row r="22" spans="2:4" x14ac:dyDescent="0.35">
      <c r="B22" s="20" t="s">
        <v>243</v>
      </c>
    </row>
    <row r="23" spans="2:4" x14ac:dyDescent="0.35">
      <c r="B23" s="20" t="s">
        <v>244</v>
      </c>
    </row>
    <row r="24" spans="2:4" x14ac:dyDescent="0.35">
      <c r="B24" s="20" t="s">
        <v>245</v>
      </c>
    </row>
    <row r="25" spans="2:4" x14ac:dyDescent="0.35">
      <c r="B25" s="20" t="s">
        <v>246</v>
      </c>
    </row>
    <row r="26" spans="2:4" x14ac:dyDescent="0.35">
      <c r="B26" s="20" t="s">
        <v>247</v>
      </c>
    </row>
    <row r="27" spans="2:4" x14ac:dyDescent="0.35">
      <c r="B27" s="20" t="s">
        <v>248</v>
      </c>
    </row>
    <row r="31" spans="2:4" x14ac:dyDescent="0.35">
      <c r="B31" s="3" t="s">
        <v>249</v>
      </c>
    </row>
    <row r="32" spans="2:4" x14ac:dyDescent="0.35">
      <c r="B32" s="20" t="s">
        <v>250</v>
      </c>
    </row>
    <row r="33" spans="2:2" x14ac:dyDescent="0.35">
      <c r="B33" s="20" t="s">
        <v>251</v>
      </c>
    </row>
    <row r="34" spans="2:2" x14ac:dyDescent="0.35">
      <c r="B34" s="20" t="s">
        <v>240</v>
      </c>
    </row>
    <row r="38" spans="2:2" x14ac:dyDescent="0.35">
      <c r="B38" s="3" t="s">
        <v>252</v>
      </c>
    </row>
    <row r="39" spans="2:2" x14ac:dyDescent="0.35">
      <c r="B39" s="20" t="s">
        <v>253</v>
      </c>
    </row>
    <row r="40" spans="2:2" x14ac:dyDescent="0.35">
      <c r="B40" s="20" t="s">
        <v>254</v>
      </c>
    </row>
    <row r="41" spans="2:2" x14ac:dyDescent="0.35">
      <c r="B41" s="20" t="s">
        <v>255</v>
      </c>
    </row>
    <row r="42" spans="2:2" x14ac:dyDescent="0.35">
      <c r="B42" s="20" t="s">
        <v>256</v>
      </c>
    </row>
  </sheetData>
  <sheetProtection algorithmName="SHA-512" hashValue="9fUM7Dyw7YQLLKeAR9/7nYvL/J4J59seqAp8qX7ymCvbC/Bl2wzKeLhf0YXkhYQbtbhdECTCQkWcm9uCa0DVqQ==" saltValue="CMseVRCabNuo22EEMCI9gQ==" spinCount="100000" sheet="1" objects="1" scenarios="1"/>
  <pageMargins left="0.7" right="0.7" top="0.75" bottom="0.75" header="0.3" footer="0.3"/>
  <pageSetup paperSize="9" orientation="portrait" r:id="rId1"/>
  <headerFooter>
    <oddHeader>&amp;L&amp;"Aptos"&amp;10&amp;K000000 FCA Public&amp;1#_x000D_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fca_mig_date xmlns="http://schemas.microsoft.com/sharepoint/v3" xsi:nil="true"/>
    <fca_livelink_local_metadata xmlns="964f0a7c-bcf0-4337-b577-3747e0a5c4bc" xsi:nil="true"/>
    <fca_livelink_obj_id xmlns="http://schemas.microsoft.com/sharepoint/v3" xsi:nil="true"/>
    <fca_livelink_accessed_date xmlns="http://schemas.microsoft.com/sharepoint/v3" xsi:nil="true"/>
    <fca_mig_stage xmlns="964f0a7c-bcf0-4337-b577-3747e0a5c4bc">0</fca_mig_stage>
    <fca_mig_source xmlns="http://schemas.microsoft.com/sharepoint/v3" xsi:nil="true"/>
    <fca_livelink_description xmlns="http://schemas.microsoft.com/sharepoint/v3" xsi:nil="true"/>
    <fca_mig_full_path xmlns="http://schemas.microsoft.com/sharepoint/v3" xsi:nil="true"/>
    <fca_livelink_recstatus xmlns="http://schemas.microsoft.com/sharepoint/v3" xsi:nil="true"/>
    <fca_retention_trg_date xmlns="http://schemas.microsoft.com/sharepoint/v3" xsi:nil="true"/>
    <fca_livelink_recstatus_date xmlns="http://schemas.microsoft.com/sharepoint/v3" xsi:nil="true"/>
    <fca_mig_partial_path xmlns="http://schemas.microsoft.com/sharepoint/v3" xsi:nil="true"/>
    <i7382953a7c14d49b483126af46f0dd6 xmlns="964f0a7c-bcf0-4337-b577-3747e0a5c4bc">
      <Terms xmlns="http://schemas.microsoft.com/office/infopath/2007/PartnerControls">
        <TermInfo xmlns="http://schemas.microsoft.com/office/infopath/2007/PartnerControls">
          <TermName xmlns="http://schemas.microsoft.com/office/infopath/2007/PartnerControls">External Engagement</TermName>
          <TermId xmlns="http://schemas.microsoft.com/office/infopath/2007/PartnerControls">9b00bd8a-6b07-402d-8d49-d99261372b0d</TermId>
        </TermInfo>
        <TermInfo xmlns="http://schemas.microsoft.com/office/infopath/2007/PartnerControls">
          <TermName xmlns="http://schemas.microsoft.com/office/infopath/2007/PartnerControls">Case work</TermName>
          <TermId xmlns="http://schemas.microsoft.com/office/infopath/2007/PartnerControls">281a76e5-7b81-4766-bb79-c812421e7a09</TermId>
        </TermInfo>
      </Terms>
    </i7382953a7c14d49b483126af46f0dd6>
    <j863df97efa040da9c8165feb4e31e75 xmlns="964f0a7c-bcf0-4337-b577-3747e0a5c4bc">
      <Terms xmlns="http://schemas.microsoft.com/office/infopath/2007/PartnerControls">
        <TermInfo xmlns="http://schemas.microsoft.com/office/infopath/2007/PartnerControls">
          <TermName xmlns="http://schemas.microsoft.com/office/infopath/2007/PartnerControls">FCA Official</TermName>
          <TermId xmlns="http://schemas.microsoft.com/office/infopath/2007/PartnerControls">d07129ec-4894-4cda-af0c-a925cb68d6e3</TermId>
        </TermInfo>
      </Terms>
    </j863df97efa040da9c8165feb4e31e75>
    <TaxCatchAll xmlns="89a121d7-0f83-4fe4-9209-73446f4f3649">
      <Value>4</Value>
      <Value>3</Value>
      <Value>1</Value>
    </TaxCatchAll>
    <_dlc_DocId xmlns="89a121d7-0f83-4fe4-9209-73446f4f3649">VNYSQYFFTVYR-1451908436-27</_dlc_DocId>
    <_dlc_DocIdPersistId xmlns="89a121d7-0f83-4fe4-9209-73446f4f3649">true</_dlc_DocIdPersistId>
    <_dlc_DocIdUrl xmlns="89a121d7-0f83-4fe4-9209-73446f4f3649">
      <Url>https://thefca.sharepoint.com/sites/PROJ_Auths_FinDataCollect/_layouts/15/DocIdRedir.aspx?ID=VNYSQYFFTVYR-1451908436-27</Url>
      <Description>VNYSQYFFTVYR-1451908436-27</Description>
    </_dlc_DocIdUrl>
    <Is_FirstChKInDone xmlns="http://schemas.microsoft.com/sharepoint/v3">Yes</Is_FirstChKInDone>
    <fca_mig_stage_2 xmlns="964f0a7c-bcf0-4337-b577-3747e0a5c4bc" xsi:nil="true"/>
    <fca_prop_ret_label xmlns="http://schemas.microsoft.com/sharepoint/v3" xsi:nil="true"/>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FCA Document" ma:contentTypeID="0x0101005A9549D9A06FAF49B2796176C16A6E110060B6CCC7727C8B46A7D62B552D0A5D30" ma:contentTypeVersion="30" ma:contentTypeDescription="" ma:contentTypeScope="" ma:versionID="5f024d8784998d70740b82f08b36093e">
  <xsd:schema xmlns:xsd="http://www.w3.org/2001/XMLSchema" xmlns:xs="http://www.w3.org/2001/XMLSchema" xmlns:p="http://schemas.microsoft.com/office/2006/metadata/properties" xmlns:ns1="http://schemas.microsoft.com/sharepoint/v3" xmlns:ns2="964f0a7c-bcf0-4337-b577-3747e0a5c4bc" xmlns:ns3="89a121d7-0f83-4fe4-9209-73446f4f3649" xmlns:ns4="cd635929-ea41-46c2-87bb-7a02822f0613" targetNamespace="http://schemas.microsoft.com/office/2006/metadata/properties" ma:root="true" ma:fieldsID="314af61cd2c3716c7d81ef2327f93a65" ns1:_="" ns2:_="" ns3:_="" ns4:_="">
    <xsd:import namespace="http://schemas.microsoft.com/sharepoint/v3"/>
    <xsd:import namespace="964f0a7c-bcf0-4337-b577-3747e0a5c4bc"/>
    <xsd:import namespace="89a121d7-0f83-4fe4-9209-73446f4f3649"/>
    <xsd:import namespace="cd635929-ea41-46c2-87bb-7a02822f0613"/>
    <xsd:element name="properties">
      <xsd:complexType>
        <xsd:sequence>
          <xsd:element name="documentManagement">
            <xsd:complexType>
              <xsd:all>
                <xsd:element ref="ns2:j863df97efa040da9c8165feb4e31e75" minOccurs="0"/>
                <xsd:element ref="ns2:i7382953a7c14d49b483126af46f0dd6" minOccurs="0"/>
                <xsd:element ref="ns3:_dlc_DocId" minOccurs="0"/>
                <xsd:element ref="ns3:_dlc_DocIdUrl" minOccurs="0"/>
                <xsd:element ref="ns3:_dlc_DocIdPersistId" minOccurs="0"/>
                <xsd:element ref="ns1:fca_mig_source" minOccurs="0"/>
                <xsd:element ref="ns1:fca_mig_full_path" minOccurs="0"/>
                <xsd:element ref="ns1:fca_mig_partial_path" minOccurs="0"/>
                <xsd:element ref="ns1:fca_livelink_obj_id" minOccurs="0"/>
                <xsd:element ref="ns1:fca_mig_date" minOccurs="0"/>
                <xsd:element ref="ns1:fca_retention_trg_date" minOccurs="0"/>
                <xsd:element ref="ns1:fca_livelink_description" minOccurs="0"/>
                <xsd:element ref="ns1:fca_livelink_recstatus" minOccurs="0"/>
                <xsd:element ref="ns1:fca_livelink_recstatus_date" minOccurs="0"/>
                <xsd:element ref="ns1:Is_FirstChKInDone" minOccurs="0"/>
                <xsd:element ref="ns2:fca_mig_stage_2" minOccurs="0"/>
                <xsd:element ref="ns1:fca_prop_ret_label" minOccurs="0"/>
                <xsd:element ref="ns2:fca_mig_stage" minOccurs="0"/>
                <xsd:element ref="ns1:fca_livelink_accessed_date" minOccurs="0"/>
                <xsd:element ref="ns2:fca_livelink_local_metadata" minOccurs="0"/>
                <xsd:element ref="ns3:TaxCatchAll" minOccurs="0"/>
                <xsd:element ref="ns3:TaxCatchAllLabel" minOccurs="0"/>
                <xsd:element ref="ns4:MediaServiceMetadata" minOccurs="0"/>
                <xsd:element ref="ns4:MediaServiceFastMetadata" minOccurs="0"/>
                <xsd:element ref="ns4:MediaServiceSearchProperties"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ca_mig_source" ma:index="15" nillable="true" ma:displayName="Source" ma:internalName="fca_mig_source">
      <xsd:simpleType>
        <xsd:restriction base="dms:Text"/>
      </xsd:simpleType>
    </xsd:element>
    <xsd:element name="fca_mig_full_path" ma:index="16" nillable="true" ma:displayName="Full Source Path" ma:internalName="fca_mig_full_path">
      <xsd:simpleType>
        <xsd:restriction base="dms:Note">
          <xsd:maxLength value="255"/>
        </xsd:restriction>
      </xsd:simpleType>
    </xsd:element>
    <xsd:element name="fca_mig_partial_path" ma:index="17" nillable="true" ma:displayName="Partial Source Path" ma:internalName="fca_mig_partial_path">
      <xsd:simpleType>
        <xsd:restriction base="dms:Note">
          <xsd:maxLength value="255"/>
        </xsd:restriction>
      </xsd:simpleType>
    </xsd:element>
    <xsd:element name="fca_livelink_obj_id" ma:index="18" nillable="true" ma:displayName="Livelink Object Id" ma:internalName="fca_livelink_obj_id">
      <xsd:simpleType>
        <xsd:restriction base="dms:Text"/>
      </xsd:simpleType>
    </xsd:element>
    <xsd:element name="fca_mig_date" ma:index="19" nillable="true" ma:displayName="Source Migration Date" ma:format="DateOnly" ma:internalName="fca_mig_date">
      <xsd:simpleType>
        <xsd:restriction base="dms:DateTime"/>
      </xsd:simpleType>
    </xsd:element>
    <xsd:element name="fca_retention_trg_date" ma:index="20" nillable="true" ma:displayName="Retention Date" ma:format="DateOnly" ma:internalName="fca_retention_trg_date">
      <xsd:simpleType>
        <xsd:restriction base="dms:DateTime"/>
      </xsd:simpleType>
    </xsd:element>
    <xsd:element name="fca_livelink_description" ma:index="21" nillable="true" ma:displayName="Description(Livelink)" ma:internalName="fca_livelink_description">
      <xsd:simpleType>
        <xsd:restriction base="dms:Note">
          <xsd:maxLength value="255"/>
        </xsd:restriction>
      </xsd:simpleType>
    </xsd:element>
    <xsd:element name="fca_livelink_recstatus" ma:index="22" nillable="true" ma:displayName="Records Status" ma:internalName="fca_livelink_recstatus">
      <xsd:simpleType>
        <xsd:restriction base="dms:Text"/>
      </xsd:simpleType>
    </xsd:element>
    <xsd:element name="fca_livelink_recstatus_date" ma:index="23" nillable="true" ma:displayName="Records Status Date" ma:format="DateOnly" ma:internalName="fca_livelink_recstatus_date">
      <xsd:simpleType>
        <xsd:restriction base="dms:DateTime"/>
      </xsd:simpleType>
    </xsd:element>
    <xsd:element name="Is_FirstChKInDone" ma:index="24" nillable="true" ma:displayName="IsFCDone" ma:default="No" ma:internalName="Is_FirstChKInDone">
      <xsd:simpleType>
        <xsd:restriction base="dms:Choice">
          <xsd:enumeration value="Yes"/>
          <xsd:enumeration value="No"/>
        </xsd:restriction>
      </xsd:simpleType>
    </xsd:element>
    <xsd:element name="fca_prop_ret_label" ma:index="26" nillable="true" ma:displayName="Proposed Retention Label" ma:internalName="fca_prop_ret_label">
      <xsd:simpleType>
        <xsd:restriction base="dms:Text"/>
      </xsd:simpleType>
    </xsd:element>
    <xsd:element name="fca_livelink_accessed_date" ma:index="28" nillable="true" ma:displayName="Last Accessed Date" ma:format="DateOnly" ma:internalName="fca_livelink_accessed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64f0a7c-bcf0-4337-b577-3747e0a5c4bc" elementFormDefault="qualified">
    <xsd:import namespace="http://schemas.microsoft.com/office/2006/documentManagement/types"/>
    <xsd:import namespace="http://schemas.microsoft.com/office/infopath/2007/PartnerControls"/>
    <xsd:element name="j863df97efa040da9c8165feb4e31e75" ma:index="8" ma:taxonomy="true" ma:internalName="j863df97efa040da9c8165feb4e31e75" ma:taxonomyFieldName="fca_information_classification" ma:displayName="Sensitivity." ma:default="1;#FCA Official|d07129ec-4894-4cda-af0c-a925cb68d6e3" ma:fieldId="{3863df97-efa0-40da-9c81-65feb4e31e75}" ma:sspId="141bad0b-5ec6-4ecd-811e-f9d8ff358b9c" ma:termSetId="1f854455-1460-4e20-9f4d-cbd019a1a236" ma:anchorId="00000000-0000-0000-0000-000000000000" ma:open="false" ma:isKeyword="false">
      <xsd:complexType>
        <xsd:sequence>
          <xsd:element ref="pc:Terms" minOccurs="0" maxOccurs="1"/>
        </xsd:sequence>
      </xsd:complexType>
    </xsd:element>
    <xsd:element name="i7382953a7c14d49b483126af46f0dd6" ma:index="10" nillable="true" ma:taxonomy="true" ma:internalName="i7382953a7c14d49b483126af46f0dd6" ma:taxonomyFieldName="fca_document_purpose" ma:displayName="Document Purpose" ma:readOnly="false" ma:fieldId="{27382953-a7c1-4d49-b483-126af46f0dd6}" ma:taxonomyMulti="true" ma:sspId="141bad0b-5ec6-4ecd-811e-f9d8ff358b9c" ma:termSetId="8643fc3f-c8a3-4ea7-8c0a-a86eca4242b7" ma:anchorId="00000000-0000-0000-0000-000000000000" ma:open="false" ma:isKeyword="false">
      <xsd:complexType>
        <xsd:sequence>
          <xsd:element ref="pc:Terms" minOccurs="0" maxOccurs="1"/>
        </xsd:sequence>
      </xsd:complexType>
    </xsd:element>
    <xsd:element name="fca_mig_stage_2" ma:index="25" nillable="true" ma:displayName="Migration Stage 2" ma:indexed="true" ma:internalName="fca_mig_stage_2">
      <xsd:simpleType>
        <xsd:restriction base="dms:Number"/>
      </xsd:simpleType>
    </xsd:element>
    <xsd:element name="fca_mig_stage" ma:index="27" nillable="true" ma:displayName="Migration Stage" ma:default="0" ma:internalName="fca_mig_stage" ma:percentage="FALSE">
      <xsd:simpleType>
        <xsd:restriction base="dms:Number"/>
      </xsd:simpleType>
    </xsd:element>
    <xsd:element name="fca_livelink_local_metadata" ma:index="29" nillable="true" ma:displayName="Local Livelink Metadata" ma:internalName="fca_livelink_local_metadata">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9a121d7-0f83-4fe4-9209-73446f4f3649" elementFormDefault="qualified">
    <xsd:import namespace="http://schemas.microsoft.com/office/2006/documentManagement/types"/>
    <xsd:import namespace="http://schemas.microsoft.com/office/infopath/2007/PartnerControls"/>
    <xsd:element name="_dlc_DocId" ma:index="12" nillable="true" ma:displayName="Document ID Value" ma:description="The value of the document ID assigned to this item." ma:indexed="true"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TaxCatchAll" ma:index="30" nillable="true" ma:displayName="Taxonomy Catch All Column" ma:hidden="true" ma:list="{7ef600fb-989e-4b65-aa97-47e8cde1f9b9}" ma:internalName="TaxCatchAll" ma:showField="CatchAllData" ma:web="89a121d7-0f83-4fe4-9209-73446f4f3649">
      <xsd:complexType>
        <xsd:complexContent>
          <xsd:extension base="dms:MultiChoiceLookup">
            <xsd:sequence>
              <xsd:element name="Value" type="dms:Lookup" maxOccurs="unbounded" minOccurs="0" nillable="true"/>
            </xsd:sequence>
          </xsd:extension>
        </xsd:complexContent>
      </xsd:complexType>
    </xsd:element>
    <xsd:element name="TaxCatchAllLabel" ma:index="31" nillable="true" ma:displayName="Taxonomy Catch All Column1" ma:hidden="true" ma:list="{7ef600fb-989e-4b65-aa97-47e8cde1f9b9}" ma:internalName="TaxCatchAllLabel" ma:readOnly="true" ma:showField="CatchAllDataLabel" ma:web="89a121d7-0f83-4fe4-9209-73446f4f364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d635929-ea41-46c2-87bb-7a02822f0613" elementFormDefault="qualified">
    <xsd:import namespace="http://schemas.microsoft.com/office/2006/documentManagement/types"/>
    <xsd:import namespace="http://schemas.microsoft.com/office/infopath/2007/PartnerControls"/>
    <xsd:element name="MediaServiceMetadata" ma:index="32" nillable="true" ma:displayName="MediaServiceMetadata" ma:hidden="true" ma:internalName="MediaServiceMetadata" ma:readOnly="true">
      <xsd:simpleType>
        <xsd:restriction base="dms:Note"/>
      </xsd:simpleType>
    </xsd:element>
    <xsd:element name="MediaServiceFastMetadata" ma:index="33" nillable="true" ma:displayName="MediaServiceFastMetadata" ma:hidden="true" ma:internalName="MediaServiceFastMetadata" ma:readOnly="true">
      <xsd:simpleType>
        <xsd:restriction base="dms:Note"/>
      </xsd:simpleType>
    </xsd:element>
    <xsd:element name="MediaServiceSearchProperties" ma:index="34" nillable="true" ma:displayName="MediaServiceSearchProperties" ma:hidden="true" ma:internalName="MediaServiceSearchProperties" ma:readOnly="true">
      <xsd:simpleType>
        <xsd:restriction base="dms:Note"/>
      </xsd:simpleType>
    </xsd:element>
    <xsd:element name="MediaServiceObjectDetectorVersions" ma:index="35"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8FCB26-91E9-455E-826E-FD4366B0A27C}">
  <ds:schemaRefs>
    <ds:schemaRef ds:uri="http://schemas.microsoft.com/sharepoint/v3/contenttype/forms"/>
  </ds:schemaRefs>
</ds:datastoreItem>
</file>

<file path=customXml/itemProps2.xml><?xml version="1.0" encoding="utf-8"?>
<ds:datastoreItem xmlns:ds="http://schemas.openxmlformats.org/officeDocument/2006/customXml" ds:itemID="{A87B2399-B5B2-4151-9076-C0833A483B7C}">
  <ds:schemaRefs>
    <ds:schemaRef ds:uri="http://schemas.microsoft.com/office/2006/documentManagement/types"/>
    <ds:schemaRef ds:uri="cd635929-ea41-46c2-87bb-7a02822f0613"/>
    <ds:schemaRef ds:uri="964f0a7c-bcf0-4337-b577-3747e0a5c4bc"/>
    <ds:schemaRef ds:uri="http://purl.org/dc/elements/1.1/"/>
    <ds:schemaRef ds:uri="http://schemas.microsoft.com/office/2006/metadata/properties"/>
    <ds:schemaRef ds:uri="http://schemas.microsoft.com/office/infopath/2007/PartnerControls"/>
    <ds:schemaRef ds:uri="http://schemas.microsoft.com/sharepoint/v3"/>
    <ds:schemaRef ds:uri="http://purl.org/dc/terms/"/>
    <ds:schemaRef ds:uri="89a121d7-0f83-4fe4-9209-73446f4f3649"/>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96337D05-175D-4A6C-823F-EE3C0EA7632D}">
  <ds:schemaRefs>
    <ds:schemaRef ds:uri="http://schemas.microsoft.com/sharepoint/events"/>
  </ds:schemaRefs>
</ds:datastoreItem>
</file>

<file path=customXml/itemProps4.xml><?xml version="1.0" encoding="utf-8"?>
<ds:datastoreItem xmlns:ds="http://schemas.openxmlformats.org/officeDocument/2006/customXml" ds:itemID="{B26A23F9-FF94-42D9-9665-3AAB4E6D12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64f0a7c-bcf0-4337-b577-3747e0a5c4bc"/>
    <ds:schemaRef ds:uri="89a121d7-0f83-4fe4-9209-73446f4f3649"/>
    <ds:schemaRef ds:uri="cd635929-ea41-46c2-87bb-7a02822f06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Guidance &amp; Glossary</vt:lpstr>
      <vt:lpstr>Incorporated</vt:lpstr>
      <vt:lpstr>Sole Trader &amp; Partnerships</vt:lpstr>
      <vt:lpstr>Sales Volumes</vt:lpstr>
      <vt:lpstr>'Guidance &amp; Glossary'!Print_Area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FCA@fca.org.uk</dc:creator>
  <cp:keywords/>
  <dc:description/>
  <cp:lastModifiedBy>Neil Gregory</cp:lastModifiedBy>
  <cp:revision/>
  <dcterms:created xsi:type="dcterms:W3CDTF">2023-11-22T15:46:18Z</dcterms:created>
  <dcterms:modified xsi:type="dcterms:W3CDTF">2026-01-16T16:03:21Z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0x0101005A9549D9A06FAF49B2796176C16A6E110060B6CCC7727C8B46A7D62B552D0A5D30</vt:lpwstr>
  </property>
  <property fmtid="{D5CDD505-2E9C-101B-9397-08002B2CF9AE}" pid="3" name="_dlc_DocIdItemGuid">
    <vt:lpwstr>d8a15e7d-8846-4858-bc56-6d5d738f14c9</vt:lpwstr>
  </property>
  <property fmtid="{D5CDD505-2E9C-101B-9397-08002B2CF9AE}" pid="4" name="fca_information_classification">
    <vt:lpwstr>1;#FCA Official|d07129ec-4894-4cda-af0c-a925cb68d6e3</vt:lpwstr>
  </property>
  <property fmtid="{D5CDD505-2E9C-101B-9397-08002B2CF9AE}" pid="5" name="fca_document_purpose">
    <vt:lpwstr>3;#External Engagement|9b00bd8a-6b07-402d-8d49-d99261372b0d;#4;#Case work|281a76e5-7b81-4766-bb79-c812421e7a09</vt:lpwstr>
  </property>
  <property fmtid="{D5CDD505-2E9C-101B-9397-08002B2CF9AE}" pid="6" name="Is_FirstChKInDone">
    <vt:lpwstr>Yes</vt:lpwstr>
  </property>
  <property fmtid="{D5CDD505-2E9C-101B-9397-08002B2CF9AE}" pid="7" name="MSIP_Label_ceacc62a-ff53-4fb3-9cdc-bb655f5bd38e_Enabled">
    <vt:lpwstr>true</vt:lpwstr>
  </property>
  <property fmtid="{D5CDD505-2E9C-101B-9397-08002B2CF9AE}" pid="8" name="MSIP_Label_ceacc62a-ff53-4fb3-9cdc-bb655f5bd38e_SetDate">
    <vt:lpwstr>2026-01-15T14:29:28Z</vt:lpwstr>
  </property>
  <property fmtid="{D5CDD505-2E9C-101B-9397-08002B2CF9AE}" pid="9" name="MSIP_Label_ceacc62a-ff53-4fb3-9cdc-bb655f5bd38e_Method">
    <vt:lpwstr>Privileged</vt:lpwstr>
  </property>
  <property fmtid="{D5CDD505-2E9C-101B-9397-08002B2CF9AE}" pid="10" name="MSIP_Label_ceacc62a-ff53-4fb3-9cdc-bb655f5bd38e_Name">
    <vt:lpwstr>FCA Public</vt:lpwstr>
  </property>
  <property fmtid="{D5CDD505-2E9C-101B-9397-08002B2CF9AE}" pid="11" name="MSIP_Label_ceacc62a-ff53-4fb3-9cdc-bb655f5bd38e_SiteId">
    <vt:lpwstr>551f9db3-821c-4457-8551-b43423dce661</vt:lpwstr>
  </property>
  <property fmtid="{D5CDD505-2E9C-101B-9397-08002B2CF9AE}" pid="12" name="MSIP_Label_ceacc62a-ff53-4fb3-9cdc-bb655f5bd38e_ActionId">
    <vt:lpwstr>004e7b8a-a8a7-49a5-b46f-f77391dae9e7</vt:lpwstr>
  </property>
  <property fmtid="{D5CDD505-2E9C-101B-9397-08002B2CF9AE}" pid="13" name="MSIP_Label_ceacc62a-ff53-4fb3-9cdc-bb655f5bd38e_ContentBits">
    <vt:lpwstr>1</vt:lpwstr>
  </property>
  <property fmtid="{D5CDD505-2E9C-101B-9397-08002B2CF9AE}" pid="14" name="MSIP_Label_ceacc62a-ff53-4fb3-9cdc-bb655f5bd38e_Tag">
    <vt:lpwstr>10, 0, 1, 1</vt:lpwstr>
  </property>
</Properties>
</file>