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EReid\Downloads\"/>
    </mc:Choice>
  </mc:AlternateContent>
  <xr:revisionPtr revIDLastSave="0" documentId="8_{9AA5A571-C4CE-4EFC-ABF8-66FF36E023AC}" xr6:coauthVersionLast="47" xr6:coauthVersionMax="47" xr10:uidLastSave="{00000000-0000-0000-0000-000000000000}"/>
  <bookViews>
    <workbookView xWindow="30450" yWindow="1650" windowWidth="21600" windowHeight="11175" tabRatio="603" xr2:uid="{552AA2BE-F978-4914-8586-D9583E802BEB}"/>
  </bookViews>
  <sheets>
    <sheet name="Guidance &amp; Glossary" sheetId="7" r:id="rId1"/>
    <sheet name="Income Statement" sheetId="3" r:id="rId2"/>
    <sheet name="Balance Sheet" sheetId="2" r:id="rId3"/>
    <sheet name="Qualitative Questions" sheetId="15" r:id="rId4"/>
    <sheet name="Version" sheetId="8" state="veryHidden" r:id="rId5"/>
    <sheet name="Options" sheetId="16" state="veryHidden" r:id="rId6"/>
  </sheets>
  <externalReferences>
    <externalReference r:id="rId7"/>
    <externalReference r:id="rId8"/>
  </externalReferences>
  <definedNames>
    <definedName name="___FSA001" localSheetId="3">#REF!</definedName>
    <definedName name="___FSA001">#REF!</definedName>
    <definedName name="___FSA003" localSheetId="3">#REF!</definedName>
    <definedName name="___FSA003">#REF!</definedName>
    <definedName name="__FSA001" localSheetId="3">#REF!</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2">'Balance Sheet'!$A$1:$O$53</definedName>
    <definedName name="_xlnm.Print_Area" localSheetId="1">'Income Statement'!$A$1:$O$29</definedName>
    <definedName name="_xlnm.Print_Area" localSheetId="3">'Qualitative Questions'!$A$1:$F$52</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2" l="1"/>
  <c r="O2" i="3"/>
  <c r="M2" i="3"/>
  <c r="A2" i="3"/>
  <c r="A2" i="2"/>
  <c r="M2" i="2"/>
  <c r="G5" i="2"/>
  <c r="L13" i="3" l="1"/>
  <c r="K13" i="3"/>
  <c r="J13" i="3"/>
  <c r="J18" i="3" s="1"/>
  <c r="I13" i="3"/>
  <c r="H13" i="3"/>
  <c r="H18" i="3" s="1"/>
  <c r="G13" i="3"/>
  <c r="G18" i="3" s="1"/>
  <c r="L18" i="3"/>
  <c r="K18" i="3"/>
  <c r="I18" i="3"/>
  <c r="G33" i="15" l="1"/>
  <c r="C31" i="15"/>
  <c r="C29" i="15"/>
  <c r="G22" i="15"/>
  <c r="C20" i="15"/>
  <c r="C18" i="15"/>
  <c r="G6" i="15"/>
  <c r="B4" i="15"/>
  <c r="B3" i="15"/>
  <c r="B2" i="15"/>
  <c r="H8" i="3" l="1"/>
  <c r="G8" i="3" s="1"/>
  <c r="J8" i="3"/>
  <c r="C8" i="3" l="1"/>
  <c r="I8" i="2" l="1"/>
  <c r="D8" i="2" s="1"/>
  <c r="K8" i="3"/>
  <c r="L8" i="3" s="1"/>
  <c r="L8" i="2" l="1"/>
  <c r="J8" i="2"/>
  <c r="K8" i="2"/>
  <c r="G8" i="2"/>
  <c r="H8" i="2"/>
  <c r="L13" i="2" l="1"/>
  <c r="B3" i="2" l="1"/>
  <c r="B3" i="3"/>
  <c r="G38" i="2" l="1"/>
  <c r="L38" i="2"/>
  <c r="H29" i="2"/>
  <c r="J29" i="2"/>
  <c r="K29" i="2"/>
  <c r="L29" i="2"/>
  <c r="G29" i="2"/>
  <c r="G47" i="2" l="1"/>
  <c r="I29" i="2"/>
  <c r="I47" i="2" l="1"/>
  <c r="G21" i="2"/>
  <c r="G13" i="2"/>
  <c r="H38" i="2"/>
  <c r="H21" i="2"/>
  <c r="H13" i="2"/>
  <c r="G21" i="3" l="1"/>
  <c r="G25" i="3" s="1"/>
  <c r="G31" i="2"/>
  <c r="G28" i="3"/>
  <c r="H21" i="3"/>
  <c r="I21" i="3"/>
  <c r="I25" i="3" s="1"/>
  <c r="K47" i="2"/>
  <c r="H47" i="2"/>
  <c r="L47" i="2"/>
  <c r="J47" i="2"/>
  <c r="H31" i="2"/>
  <c r="H40" i="2"/>
  <c r="G40" i="2"/>
  <c r="I38" i="2"/>
  <c r="J38" i="2"/>
  <c r="K38" i="2"/>
  <c r="I21" i="2"/>
  <c r="J21" i="2"/>
  <c r="K21" i="2"/>
  <c r="L21" i="2"/>
  <c r="I13" i="2"/>
  <c r="J13" i="2"/>
  <c r="K13" i="2"/>
  <c r="G31" i="3" l="1"/>
  <c r="H25" i="3"/>
  <c r="I28" i="3"/>
  <c r="J21" i="3"/>
  <c r="J25" i="3" s="1"/>
  <c r="K21" i="3"/>
  <c r="L21" i="3"/>
  <c r="K31" i="2"/>
  <c r="J31" i="2"/>
  <c r="I31" i="2"/>
  <c r="I40" i="2"/>
  <c r="J40" i="2"/>
  <c r="L31" i="2"/>
  <c r="L40" i="2"/>
  <c r="K40" i="2"/>
  <c r="H50" i="2"/>
  <c r="G50" i="2"/>
  <c r="I31" i="3" l="1"/>
  <c r="J28" i="3"/>
  <c r="L25" i="3"/>
  <c r="K25" i="3"/>
  <c r="H28" i="3"/>
  <c r="L50" i="2"/>
  <c r="K50" i="2"/>
  <c r="J50" i="2"/>
  <c r="I50" i="2"/>
  <c r="H31" i="3" l="1"/>
  <c r="J31" i="3"/>
  <c r="K28" i="3"/>
  <c r="L28" i="3"/>
  <c r="L31" i="3" l="1"/>
  <c r="K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FA1DFA9-1200-492F-BE36-04CA416387BF}">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EE696C0-087B-4961-B604-5A3AA037A10B}">
      <text>
        <r>
          <rPr>
            <b/>
            <sz val="8"/>
            <color indexed="81"/>
            <rFont val="Verdana"/>
            <family val="2"/>
          </rPr>
          <t>Note:</t>
        </r>
        <r>
          <rPr>
            <sz val="8"/>
            <color indexed="81"/>
            <rFont val="Verdana"/>
            <family val="2"/>
          </rPr>
          <t xml:space="preserve"> to allow comparability with annual historical and forecasted figures, please make 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sharedStrings.xml><?xml version="1.0" encoding="utf-8"?>
<sst xmlns="http://schemas.openxmlformats.org/spreadsheetml/2006/main" count="313" uniqueCount="228">
  <si>
    <t>Version History</t>
  </si>
  <si>
    <t>Version</t>
  </si>
  <si>
    <t>Publication Date</t>
  </si>
  <si>
    <t>Changes</t>
  </si>
  <si>
    <t>Suggestions:</t>
  </si>
  <si>
    <t>Include a drop-down menu for firm type (disregard this if there are too many firm types) - fields in the forms can be more dynamic to accommodate relevant firm type</t>
  </si>
  <si>
    <t>Income Statement</t>
  </si>
  <si>
    <t>Balance Sheet</t>
  </si>
  <si>
    <t>Description</t>
  </si>
  <si>
    <t>Guidance</t>
  </si>
  <si>
    <t>Interest expense</t>
  </si>
  <si>
    <t>This is the total of interest payable on borrowings of the firm and interest payable on client bank accounts.</t>
  </si>
  <si>
    <t>Other non-operating expense</t>
  </si>
  <si>
    <t>Taxation</t>
  </si>
  <si>
    <t>Data Validation</t>
  </si>
  <si>
    <t>Please do not amend the formulas in the spreadsheets.</t>
  </si>
  <si>
    <t>[4] = [1] + [2] + [3]</t>
  </si>
  <si>
    <t>[14] = [5] + [6] + [7] + [8] + [9] +[10] + [11] + [12] + [13]</t>
  </si>
  <si>
    <t>[14D] = [14A] + [14B] - [14C]</t>
  </si>
  <si>
    <t>[14D] = [4] + [14]</t>
  </si>
  <si>
    <t xml:space="preserve">[19B] = [15] + [16] + [17] + [18] + [19A] </t>
  </si>
  <si>
    <t>[19C] = [4] + [14] - [19B]</t>
  </si>
  <si>
    <t>[25] = [23] - [24]</t>
  </si>
  <si>
    <t>[27] = [25] - [26]</t>
  </si>
  <si>
    <t>[28]: if [23] ≠ 0, then 0, else [4] + [14] - [19B] - [21]</t>
  </si>
  <si>
    <t>[31] = [28] + [29] + [30]</t>
  </si>
  <si>
    <t>Intangible assets</t>
  </si>
  <si>
    <t>Intangible assets include goodwill, capitalised development costs, patents, licences, exchange seats (such as seats on LIFFE), trademarks and similar rights. Exchange seats held for investment purposes may be treated as a fixed asset investment.</t>
  </si>
  <si>
    <t>Tangible assets</t>
  </si>
  <si>
    <t>Investments</t>
  </si>
  <si>
    <t>Financial assets held by the firm for earning income or for capital appreciation. Investments can include shares, bonds, real estate, or other types of financial assets.</t>
  </si>
  <si>
    <t>Creditors</t>
  </si>
  <si>
    <t>These are entities or individuals to whom the company owes money. Creditors can include suppliers, lenders, or any other parties that have provided goods, services, or funds to the company on credit.</t>
  </si>
  <si>
    <t>These are common shares of a company, representing ownership interest. Holders of ordinary shares usually have voting rights and are entitled to dividends, but they are paid after preference shareholders.</t>
  </si>
  <si>
    <t>Retained earnings</t>
  </si>
  <si>
    <t>This figure should include audited figures where applicable. The requirement that this figure be audited does not apply to small companies exempted from audit under the Companies Act 2006.</t>
  </si>
  <si>
    <t>[13] = [5] + [6] + [7] + [8] + [9] +[10] + [11] + [12]</t>
  </si>
  <si>
    <t>[55] = [14] + [15] + [16] + [17] + [18] + [19]</t>
  </si>
  <si>
    <t>[21]: [13] – [55]</t>
  </si>
  <si>
    <t>[27] = [22] + [23] + [24] + [26]</t>
  </si>
  <si>
    <t>[28] = [4] + [13] - [55] - [27]</t>
  </si>
  <si>
    <t>[34]: If [29] = 0, then 0, else [32] + [33]</t>
  </si>
  <si>
    <t>[42]: If [29] = 0, then 0, else [29] + [30] + [31] + [34] + [35] + [36] + [37] + [38] + [39] + [40] + [41]</t>
  </si>
  <si>
    <t>[42]: If [29] = 0, then 0, else [28]</t>
  </si>
  <si>
    <t>[44]: If [29] &gt; 0, then 0</t>
  </si>
  <si>
    <t xml:space="preserve">[49]: If [44] &gt; 0, then [44] + [45] + [46] + [47] + [48], else 0 </t>
  </si>
  <si>
    <t xml:space="preserve">[49]: If [44] &gt; 0, then [28], else 0 </t>
  </si>
  <si>
    <t>[51]: If [29] + [44] &gt; 0, then 0</t>
  </si>
  <si>
    <t xml:space="preserve">[53]: If [51] &gt; 0, then [51] + [52], else 0 </t>
  </si>
  <si>
    <t xml:space="preserve">[53]: If [51] &gt; 0, then [28], else 0 </t>
  </si>
  <si>
    <t>Historical actuals (previous financial year -2)</t>
  </si>
  <si>
    <t>Historical actuals (previous financial year -1)</t>
  </si>
  <si>
    <t xml:space="preserve">Current financial year </t>
  </si>
  <si>
    <t>Forecast year 1</t>
  </si>
  <si>
    <t>Forecast year 2</t>
  </si>
  <si>
    <t>Forecast year 3</t>
  </si>
  <si>
    <t>[Please input year end date here (DD/MM/YYYY)]</t>
  </si>
  <si>
    <t>[Please state what periods in the 'Current financial year' are forecasted and what are actuals here]</t>
  </si>
  <si>
    <t>Total operating expense</t>
  </si>
  <si>
    <t>Fixed Assets</t>
  </si>
  <si>
    <t xml:space="preserve">Total fixed assets </t>
  </si>
  <si>
    <t>Current Assets</t>
  </si>
  <si>
    <r>
      <t>Total current assets</t>
    </r>
    <r>
      <rPr>
        <sz val="11"/>
        <rFont val="Times New Roman"/>
        <family val="1"/>
      </rPr>
      <t/>
    </r>
  </si>
  <si>
    <t>Current Liabilities</t>
  </si>
  <si>
    <t>Total current liabilities</t>
  </si>
  <si>
    <t xml:space="preserve">Net current assets (liabilities) </t>
  </si>
  <si>
    <t>Long Term Liabilities</t>
  </si>
  <si>
    <t>Total long term liabilities</t>
  </si>
  <si>
    <t>Total assets less total liabilities</t>
  </si>
  <si>
    <t xml:space="preserve">Capital </t>
  </si>
  <si>
    <t xml:space="preserve">Total capital </t>
  </si>
  <si>
    <t>Balance Sheet Data Validation</t>
  </si>
  <si>
    <t>As an option, drop-down could only include 'incorporated', 'partnership', 'LLP', and 'sole trader'</t>
  </si>
  <si>
    <t>Please select currency if NOT in British Pound Sterling (GBP):</t>
  </si>
  <si>
    <t>Glossary</t>
  </si>
  <si>
    <t>CMCOB</t>
  </si>
  <si>
    <t>Claims Management</t>
  </si>
  <si>
    <t>CONC</t>
  </si>
  <si>
    <t>Consumer Credit</t>
  </si>
  <si>
    <t>EMR</t>
  </si>
  <si>
    <t>FPCOB</t>
  </si>
  <si>
    <t>Funeral Plan</t>
  </si>
  <si>
    <t>IPRU-INV 3</t>
  </si>
  <si>
    <t>Investment Businesses</t>
  </si>
  <si>
    <t>IPRU-INV 5</t>
  </si>
  <si>
    <t>IPRU-INV 11</t>
  </si>
  <si>
    <t>IPRU-INV 12</t>
  </si>
  <si>
    <t>IPRU-INV 13</t>
  </si>
  <si>
    <t>MIFIDPRU</t>
  </si>
  <si>
    <t>MiFID Investment Firms</t>
  </si>
  <si>
    <t>MIPRU</t>
  </si>
  <si>
    <t>Mortgage and Home Finance Firms, and Insurance Intermediaries</t>
  </si>
  <si>
    <t>PSR</t>
  </si>
  <si>
    <t>Other</t>
  </si>
  <si>
    <t>FCA Handbook Description</t>
  </si>
  <si>
    <t>N/A</t>
  </si>
  <si>
    <t>FCA Handbook Section</t>
  </si>
  <si>
    <t>Business Standards</t>
  </si>
  <si>
    <t>Specialist Sourcebooks</t>
  </si>
  <si>
    <t>Prudential Standards</t>
  </si>
  <si>
    <t>Data Element</t>
  </si>
  <si>
    <t>GBP</t>
  </si>
  <si>
    <t>EUR</t>
  </si>
  <si>
    <t>USD</t>
  </si>
  <si>
    <t>CAD</t>
  </si>
  <si>
    <t>SEK</t>
  </si>
  <si>
    <t>CHF</t>
  </si>
  <si>
    <t>JPY</t>
  </si>
  <si>
    <t>Single</t>
  </si>
  <si>
    <t>Thousands</t>
  </si>
  <si>
    <t>Prudential Regime</t>
  </si>
  <si>
    <t>Currency</t>
  </si>
  <si>
    <t>Currency Unit</t>
  </si>
  <si>
    <t>Please select currency in Income Statement if applicable</t>
  </si>
  <si>
    <t>Is your firm subject to a prudential regime?</t>
  </si>
  <si>
    <t>If you answered "Yes" in question 1, please specify the prudential regime, your capital requirements and capital resources</t>
  </si>
  <si>
    <t> </t>
  </si>
  <si>
    <t>Are there any off-balance sheet items we should be aware of?</t>
  </si>
  <si>
    <t>Please select the currency units (single or thousands):</t>
  </si>
  <si>
    <t>1a</t>
  </si>
  <si>
    <t>1b</t>
  </si>
  <si>
    <t>2a</t>
  </si>
  <si>
    <t>3a</t>
  </si>
  <si>
    <t>If you answered "Yes" in question 4, please explain further:</t>
  </si>
  <si>
    <t>If you answered "Yes" in question 3, please explain further:</t>
  </si>
  <si>
    <t>Financial Data Template - Guidance &amp; Glossary</t>
  </si>
  <si>
    <t>Please Select</t>
  </si>
  <si>
    <t>Yes/No</t>
  </si>
  <si>
    <t>Prudential regime (please select from list):</t>
  </si>
  <si>
    <t>Comments
(Key assumptions, drivers for material movements, explanations if the historical amounts cannot be directly reconciled to the accounts on Companies House)</t>
  </si>
  <si>
    <t>Are the firm's annual report and accounts prepared on a going concern basis?</t>
  </si>
  <si>
    <t>This comprises current tax charge (income) and deferred tax charge (income). Include any adjustments recognised in the period for current tax of prior periods. It may also include the amount of deferred tax charge (income) relating to the origination and reversal of temporary differences.</t>
  </si>
  <si>
    <t>Includes property, real estate, plant and equipment beneficially owned by the firm.</t>
  </si>
  <si>
    <t>Have you reconciled your capital requirement and capital resources figures to confirm you are meeting your capital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</si>
  <si>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This guide uses terms as defined in the Companies Act of 1985 and 2006, or based on the firm's accounting framework (usually UK GAAP or IFRS). The descriptions in this guide are meant to repeat, summarise, or clarify these official definitions without changing their full meaning.</t>
  </si>
  <si>
    <t>Please note that this template does NOT replace the financial questions in any other forms you need to submit as part of your application. Please refer to the pages specific to your business model, ensuring you complete and submit the relevant forms.</t>
  </si>
  <si>
    <t>If you selected "Other", please provide details below:</t>
  </si>
  <si>
    <t>Are there any significant related parties agreements that we should be aware of?</t>
  </si>
  <si>
    <t xml:space="preserve">Other expenses that do not directly relate to the firm's primary operations. Include here any exceptional items which are separately disclosed in your accounts by virtue of their size or incidence to enable a full understanding of the firm's financial performance. </t>
  </si>
  <si>
    <t>Currency Units: Single</t>
  </si>
  <si>
    <t>Other current assets</t>
  </si>
  <si>
    <t>Cash and cash equivalents</t>
  </si>
  <si>
    <t>Loan payable</t>
  </si>
  <si>
    <t>Related party payable</t>
  </si>
  <si>
    <t>Other current liabilities</t>
  </si>
  <si>
    <t>Subordinated debt</t>
  </si>
  <si>
    <t>Other payables</t>
  </si>
  <si>
    <t>Share capital</t>
  </si>
  <si>
    <t>Debtors</t>
  </si>
  <si>
    <t>Related party receivables</t>
  </si>
  <si>
    <t>3. For all financial data entered in columns G to L, please ensure you adhere to the conditions below:</t>
  </si>
  <si>
    <t xml:space="preserve">3.1. The data item should comply with the principles and requirements of the firm's accounting framework, which will generally be UK GAAP (including relevant provisions of the Companies Acts 1985 and 2006 as appropriate) or IFRS. </t>
  </si>
  <si>
    <t xml:space="preserve">3.2. The data item should be unconsolidated. </t>
  </si>
  <si>
    <t>3.3. The data item should be rounded to whole numbers and in single units.</t>
  </si>
  <si>
    <t>3.6. The data item should be for the whole financial year. Where the current financial year is not complete, the data item should incorporate a forecast to complete the dataset for the whole financial year.</t>
  </si>
  <si>
    <t>3.7. The data item for expenses in the Income Statement and liabilities in the Balance Sheet should be in positive numbers, except where this is not relevant.</t>
  </si>
  <si>
    <t>3.8. For a sole trader, only the assets and liabilities of the business should be included. It should not include the personal assets and liabilities of the owner.</t>
  </si>
  <si>
    <t xml:space="preserve">3.9. The data item should be in agreement with the underlying accounting records. </t>
  </si>
  <si>
    <t xml:space="preserve">3.10. Accounting policies should be consistent with those adopted in the statutory Annual Accounts and should be consistently applied. </t>
  </si>
  <si>
    <t xml:space="preserve">3.11. Information required should be prepared in accordance with generally accepted accounting standards. </t>
  </si>
  <si>
    <t xml:space="preserve">3.12. The data item should not give a misleading impression of the firm. A data item is likely to give a misleading impression if a firm wrongly omits or includes a material item or presents a material item in the wrong way. </t>
  </si>
  <si>
    <t>3.13. The requirement that any figures be audited does not apply to small companies exempted from audit under the Companies Act 2006.</t>
  </si>
  <si>
    <t>3.4. The data item should be left blank where the item does not apply to the firm.</t>
  </si>
  <si>
    <t>4. Please ensure the Template does not contain error messages and that the Balance Sheet is balanced upon submission to the FCA.</t>
  </si>
  <si>
    <t>5.1. Where a question has been answered as "Yes", please answer the corresponding sub-questions where relevant. Note that sub-questions that are not relevant to your firm will be automatically greyed out.</t>
  </si>
  <si>
    <t>This guide sets out how to complete the Financial Data Template ("the Template"). The Template is comprised of a Balance Sheet, Income Statement, and Qualitative Questions.</t>
  </si>
  <si>
    <t>This is the total operating expenses that arise in the course of undertaking the firm’s activities.</t>
  </si>
  <si>
    <t>Amounts due from counterparties should be reflected at gross amounts less any provisions for bad and doubtful debts. Netting is only permitted to the extent that there is express agreement with the counterparty that balances may be settled on a net basis.</t>
  </si>
  <si>
    <t>This is a loan where the lender's rights to repayment are ranked below other creditors and is due for repayment after more than one year.</t>
  </si>
  <si>
    <t>Cash balances and bank balances or invoices payable to your business in the next 3 months; anything which is so liquid it is as good as cash.</t>
  </si>
  <si>
    <t>These are loans and overdrafts that are due to be repaid within one year.</t>
  </si>
  <si>
    <t xml:space="preserve">These are loans and overdraft facilities that are due for repayment more than one year from now. </t>
  </si>
  <si>
    <t>This is usually money that a company owes, which is repayable after/more than one year.
This is a debt that is ranked behind other loans that are payable by your business first in terms of order of priority.</t>
  </si>
  <si>
    <t>Debts owed by one of the other group entities to the company for goods or services that have been provided but not yet been fully paid for.</t>
  </si>
  <si>
    <t>Any current asset not defined in the other data elements.</t>
  </si>
  <si>
    <t>This is money that the firm owes to creditors within one year.</t>
  </si>
  <si>
    <t>These are entities or individuals, who are related to company, to whom the company owes money.</t>
  </si>
  <si>
    <t>MLR</t>
  </si>
  <si>
    <t>2. In both the Income Statement and Balance Sheet, please input the forecast budget calculation for the first three financial years in columns J to L. Where available, please provide financials for the previous three years (inclusive of the current year) in columns G to I. In column N, input key assumptions, drivers for material movements, and explanations if the historical amounts cannot be directly reconciled to the accounts on Companies House.</t>
  </si>
  <si>
    <t>1. Please enter your accounting year-end date in the "Current financial year" field in the Income Statement (cell I8) and any corresponding notes for the current period in the "Comments" section (cell N8). This must be entered first before completing the template.
Note: year-end dates in the Balance Sheet and the other periods are auto-filled based on your input in the "Current financial year" in the Income Statement. If appropriate, you may type in the year-end dates for other periods, in the format 'DD/MM/YYYY'.</t>
  </si>
  <si>
    <t>Total</t>
  </si>
  <si>
    <t>Total revenue</t>
  </si>
  <si>
    <t>Income from other regulated activities</t>
  </si>
  <si>
    <t>Dividends and other appropriations</t>
  </si>
  <si>
    <t>Is your firm subject to a liquidity requirement?</t>
  </si>
  <si>
    <t>If you answered "Yes" in question 2, please specify your liquidity requirement and your liquidity resources</t>
  </si>
  <si>
    <t>2b</t>
  </si>
  <si>
    <t>Have you reconciled your liquidity requirement and liquidity resources figures to confirm you are meeting your liquidity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</si>
  <si>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4a</t>
  </si>
  <si>
    <t>Profit/(loss) for the period before dividends and appropriations</t>
  </si>
  <si>
    <t>Operating profit/(loss)</t>
  </si>
  <si>
    <t>Profit/(loss) before taxation</t>
  </si>
  <si>
    <t>The amount of dividends and appropriations paid in the reporting period.</t>
  </si>
  <si>
    <t>Gross revenue arising from the firm’s non-regulated activities, if any, should be entered here.</t>
  </si>
  <si>
    <t>Other revenue (income from non-regulated activities)</t>
  </si>
  <si>
    <t>This is the total of the firm’s regulated income during the reporting period in relation to credit activities.</t>
  </si>
  <si>
    <t>This is the total of the firm’s regulated income during the reporting period in relation to its non-investment insurance activities.</t>
  </si>
  <si>
    <t>This is the total of the firm’s regulated income during the reporting period in relation to its retail investment products.</t>
  </si>
  <si>
    <t>3.5. The data item should be in GBP or one of the accepted non-GBP currencies if submitting as per the currency in your audited accounts. Accepted currencies are: EUR, USD, CAD, SEK, CHF, and JPY.</t>
  </si>
  <si>
    <t>5. Please answer the five questions in the Qualitative Questions page by selecting either "Yes" or "No" in the drop-down lists, ensuring to adhere to the below:</t>
  </si>
  <si>
    <t>5.2. If you answered "Yes" to question 1 and/or question 2, and your capital and/or liquidity requirement is NOT in GBP, please select the currency at the top of the page (all figures are in GBP by default). Accepted currencies are EUR, USD, CAD, SEK, CHF, and JPY.</t>
  </si>
  <si>
    <t>5.3. If your firm is subject to multiple prudential regimes, please select the regime with the highest requirement in question 1a (this is the overarching regime).</t>
  </si>
  <si>
    <t>Revenue from credit-related activities</t>
  </si>
  <si>
    <t>Revenue from non-investment insurance</t>
  </si>
  <si>
    <t>Revenue from retail investment products</t>
  </si>
  <si>
    <t>Revenue from credit related activities</t>
  </si>
  <si>
    <r>
      <rPr>
        <sz val="11"/>
        <rFont val="Verdana"/>
        <family val="2"/>
      </rPr>
      <t xml:space="preserve">Any other income earned from regulated activities, that is not in items 1, 2, or 3, as defined in the </t>
    </r>
    <r>
      <rPr>
        <u/>
        <sz val="11"/>
        <color theme="10"/>
        <rFont val="Verdana"/>
        <family val="2"/>
      </rPr>
      <t>FCA's Perimeter Report.</t>
    </r>
  </si>
  <si>
    <t>currency</t>
  </si>
  <si>
    <t>q_number</t>
  </si>
  <si>
    <t>q_text1</t>
  </si>
  <si>
    <t>q_text2</t>
  </si>
  <si>
    <t>q_text3</t>
  </si>
  <si>
    <t>q_text4</t>
  </si>
  <si>
    <t>fy-2</t>
  </si>
  <si>
    <t>fy-1</t>
  </si>
  <si>
    <t>fy</t>
  </si>
  <si>
    <t>fy+1</t>
  </si>
  <si>
    <t>fy+2</t>
  </si>
  <si>
    <t>fy+3</t>
  </si>
  <si>
    <t>version</t>
  </si>
  <si>
    <t>comments</t>
  </si>
  <si>
    <t>units</t>
  </si>
  <si>
    <t>1. First draft of template with initial ideas.</t>
  </si>
  <si>
    <t>1. First publication version.
2. Adjusted text in Glossary for data item 5.
3. Added fields in Income Statement and Balance Sheet tabs to aid data transformation.</t>
  </si>
  <si>
    <t xml:space="preserve"> v1.0</t>
  </si>
  <si>
    <t>response_no</t>
  </si>
  <si>
    <t>response</t>
  </si>
  <si>
    <t>Retained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</si>
</sst>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dd/mm/yyyy;@"/>
  </numFmts>
  <fonts count="44" x14ac:knownFonts="1">
    <font>
      <sz val="11"/>
      <color theme="1"/>
      <name val="Calibri"/>
      <family val="2"/>
      <scheme val="minor"/>
    </font>
    <font>
      <sz val="10"/>
      <color theme="1"/>
      <name val="Verdana"/>
      <family val="2"/>
    </font>
    <font>
      <sz val="10"/>
      <color theme="1"/>
      <name val="Verdana"/>
      <family val="2"/>
    </font>
    <font>
      <b/>
      <sz val="10"/>
      <color theme="0"/>
      <name val="Verdana"/>
      <family val="2"/>
    </font>
    <font>
      <sz val="10"/>
      <color theme="0"/>
      <name val="Verdana"/>
      <family val="2"/>
    </font>
    <font>
      <sz val="10"/>
      <name val="Times New Roman"/>
      <family val="1"/>
    </font>
    <font>
      <sz val="10"/>
      <name val="Arial"/>
      <family val="2"/>
    </font>
    <font>
      <sz val="11"/>
      <name val="Times New Roman"/>
      <family val="1"/>
    </font>
    <font>
      <sz val="10"/>
      <name val="Verdana"/>
      <family val="2"/>
    </font>
    <font>
      <b/>
      <sz val="14"/>
      <name val="Verdana"/>
      <family val="2"/>
    </font>
    <font>
      <b/>
      <sz val="10"/>
      <name val="Verdana"/>
      <family val="2"/>
    </font>
    <font>
      <u/>
      <sz val="10"/>
      <name val="Verdana"/>
      <family val="2"/>
    </font>
    <font>
      <i/>
      <sz val="10"/>
      <name val="Verdana"/>
      <family val="2"/>
    </font>
    <font>
      <b/>
      <sz val="11"/>
      <color theme="0"/>
      <name val="Verdana"/>
      <family val="2"/>
    </font>
    <font>
      <b/>
      <u/>
      <sz val="10"/>
      <color theme="0"/>
      <name val="Verdana"/>
      <family val="2"/>
    </font>
    <font>
      <b/>
      <sz val="9"/>
      <color theme="0"/>
      <name val="Verdana"/>
      <family val="2"/>
    </font>
    <font>
      <b/>
      <sz val="8"/>
      <name val="Verdana"/>
      <family val="2"/>
    </font>
    <font>
      <b/>
      <sz val="11"/>
      <color rgb="FFA50021"/>
      <name val="Verdana"/>
      <family val="2"/>
    </font>
    <font>
      <b/>
      <sz val="10"/>
      <color rgb="FFFF0000"/>
      <name val="Verdana"/>
      <family val="2"/>
    </font>
    <font>
      <i/>
      <sz val="10"/>
      <color theme="0"/>
      <name val="Verdana"/>
      <family val="2"/>
    </font>
    <font>
      <b/>
      <sz val="14"/>
      <color rgb="FFFF0000"/>
      <name val="Verdana"/>
      <family val="2"/>
    </font>
    <font>
      <sz val="11"/>
      <color theme="1"/>
      <name val="Verdana"/>
      <family val="2"/>
    </font>
    <font>
      <b/>
      <sz val="11"/>
      <color theme="1"/>
      <name val="Verdana"/>
      <family val="2"/>
    </font>
    <font>
      <u/>
      <sz val="11"/>
      <color theme="10"/>
      <name val="Calibri"/>
      <family val="2"/>
      <scheme val="minor"/>
    </font>
    <font>
      <u/>
      <sz val="11"/>
      <color theme="10"/>
      <name val="Verdana"/>
      <family val="2"/>
    </font>
    <font>
      <b/>
      <i/>
      <sz val="11"/>
      <color theme="1"/>
      <name val="Verdana"/>
      <family val="2"/>
    </font>
    <font>
      <b/>
      <sz val="8"/>
      <color theme="0"/>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i/>
      <sz val="9"/>
      <color theme="2" tint="-0.499984740745262"/>
      <name val="Verdana"/>
      <family val="2"/>
    </font>
    <font>
      <sz val="11"/>
      <color rgb="FF000000"/>
      <name val="Calibri"/>
      <family val="2"/>
    </font>
    <font>
      <b/>
      <sz val="11"/>
      <name val="Verdana"/>
      <family val="2"/>
    </font>
    <font>
      <sz val="11"/>
      <color rgb="FF000000"/>
      <name val="Verdana"/>
      <family val="2"/>
    </font>
    <font>
      <b/>
      <sz val="11"/>
      <color rgb="FFFF0000"/>
      <name val="Calibri"/>
      <family val="2"/>
      <scheme val="minor"/>
    </font>
    <font>
      <b/>
      <sz val="11"/>
      <color rgb="FF660033"/>
      <name val="Verdana"/>
      <family val="2"/>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rgb="FFFF999B"/>
      </left>
      <right style="thin">
        <color rgb="FFFF999B"/>
      </right>
      <top style="thin">
        <color rgb="FFFF999B"/>
      </top>
      <bottom style="thin">
        <color rgb="FFFF999B"/>
      </bottom>
      <diagonal/>
    </border>
    <border>
      <left style="thin">
        <color rgb="FFFF999B"/>
      </left>
      <right/>
      <top style="thin">
        <color rgb="FFFF999B"/>
      </top>
      <bottom style="thin">
        <color rgb="FFFF999B"/>
      </bottom>
      <diagonal/>
    </border>
    <border>
      <left style="thin">
        <color rgb="FFFF999B"/>
      </left>
      <right style="thin">
        <color theme="5" tint="0.39997558519241921"/>
      </right>
      <top style="thin">
        <color rgb="FFFF999B"/>
      </top>
      <bottom style="thin">
        <color rgb="FFFF999B"/>
      </bottom>
      <diagonal/>
    </border>
  </borders>
  <cellStyleXfs count="6">
    <xf numFmtId="0" fontId="0" fillId="0" borderId="0"/>
    <xf numFmtId="43" fontId="2" fillId="0" borderId="0" applyFont="0" applyFill="0" applyBorder="0" applyAlignment="0" applyProtection="0"/>
    <xf numFmtId="0" fontId="5" fillId="0" borderId="0"/>
    <xf numFmtId="0" fontId="6" fillId="0" borderId="0"/>
    <xf numFmtId="0" fontId="23" fillId="0" borderId="0" applyNumberFormat="0" applyFill="0" applyBorder="0" applyAlignment="0" applyProtection="0"/>
    <xf numFmtId="43" fontId="1" fillId="0" borderId="0" applyFont="0" applyFill="0" applyBorder="0" applyAlignment="0" applyProtection="0"/>
  </cellStyleXfs>
  <cellXfs count="149">
    <xf numFmtId="0" fontId="0" fillId="0" borderId="0" xfId="0"/>
    <xf numFmtId="0" fontId="8" fillId="2" borderId="0" xfId="3" applyFont="1" applyFill="1"/>
    <xf numFmtId="0" fontId="9" fillId="2" borderId="0" xfId="3" applyFont="1" applyFill="1"/>
    <xf numFmtId="0" fontId="10" fillId="2" borderId="0" xfId="3" applyFont="1" applyFill="1"/>
    <xf numFmtId="0" fontId="10" fillId="2" borderId="0" xfId="3" applyFont="1" applyFill="1" applyAlignment="1">
      <alignment horizontal="left"/>
    </xf>
    <xf numFmtId="0" fontId="11" fillId="2" borderId="0" xfId="3" applyFont="1" applyFill="1"/>
    <xf numFmtId="0" fontId="12" fillId="2" borderId="0" xfId="3" applyFont="1" applyFill="1" applyAlignment="1">
      <alignment horizontal="right"/>
    </xf>
    <xf numFmtId="0" fontId="13" fillId="3" borderId="0" xfId="3" applyFont="1" applyFill="1"/>
    <xf numFmtId="0" fontId="4" fillId="3" borderId="0" xfId="3" applyFont="1" applyFill="1"/>
    <xf numFmtId="0" fontId="3" fillId="3" borderId="0" xfId="3" applyFont="1" applyFill="1" applyAlignment="1">
      <alignment horizontal="left"/>
    </xf>
    <xf numFmtId="0" fontId="3" fillId="3" borderId="0" xfId="3" applyFont="1" applyFill="1"/>
    <xf numFmtId="0" fontId="14" fillId="3" borderId="0" xfId="3" applyFont="1" applyFill="1"/>
    <xf numFmtId="164" fontId="8" fillId="2" borderId="0" xfId="1" applyNumberFormat="1" applyFont="1" applyFill="1"/>
    <xf numFmtId="0" fontId="16" fillId="2" borderId="0" xfId="3" applyFont="1" applyFill="1"/>
    <xf numFmtId="0" fontId="17" fillId="2" borderId="0" xfId="3" applyFont="1" applyFill="1"/>
    <xf numFmtId="0" fontId="8" fillId="0" borderId="0" xfId="2" applyFont="1"/>
    <xf numFmtId="0" fontId="10" fillId="2" borderId="0" xfId="2" applyFont="1" applyFill="1"/>
    <xf numFmtId="0" fontId="8" fillId="2" borderId="0" xfId="2" applyFont="1" applyFill="1"/>
    <xf numFmtId="0" fontId="10" fillId="2" borderId="0" xfId="2" applyFont="1" applyFill="1" applyAlignment="1">
      <alignment horizontal="center"/>
    </xf>
    <xf numFmtId="0" fontId="8" fillId="2" borderId="0" xfId="2" applyFont="1" applyFill="1" applyAlignment="1">
      <alignment horizontal="left"/>
    </xf>
    <xf numFmtId="0" fontId="8" fillId="2" borderId="0" xfId="2" applyFont="1" applyFill="1" applyAlignment="1">
      <alignment horizontal="left" indent="2"/>
    </xf>
    <xf numFmtId="0" fontId="10" fillId="0" borderId="0" xfId="3" applyFont="1" applyAlignment="1">
      <alignment horizontal="left"/>
    </xf>
    <xf numFmtId="0" fontId="21" fillId="0" borderId="0" xfId="0" applyFont="1"/>
    <xf numFmtId="0" fontId="22" fillId="0" borderId="0" xfId="0" applyFont="1"/>
    <xf numFmtId="0" fontId="21" fillId="0" borderId="3" xfId="0" applyFont="1" applyBorder="1" applyAlignment="1">
      <alignment vertical="top" wrapText="1"/>
    </xf>
    <xf numFmtId="0" fontId="10" fillId="0" borderId="0" xfId="2" applyFont="1" applyAlignment="1">
      <alignment horizontal="left"/>
    </xf>
    <xf numFmtId="0" fontId="25" fillId="0" borderId="0" xfId="0" applyFont="1"/>
    <xf numFmtId="0" fontId="21" fillId="0" borderId="0" xfId="0" applyFont="1" applyAlignment="1">
      <alignment vertical="top"/>
    </xf>
    <xf numFmtId="0" fontId="24" fillId="0" borderId="0" xfId="4" quotePrefix="1" applyFont="1" applyAlignment="1">
      <alignment vertical="top" wrapText="1"/>
    </xf>
    <xf numFmtId="0" fontId="8" fillId="0" borderId="0" xfId="3" applyFont="1"/>
    <xf numFmtId="0" fontId="8" fillId="2" borderId="0" xfId="2" applyFont="1" applyFill="1" applyAlignment="1">
      <alignment vertical="top"/>
    </xf>
    <xf numFmtId="0" fontId="3" fillId="5" borderId="5" xfId="3" applyFont="1" applyFill="1" applyBorder="1"/>
    <xf numFmtId="0" fontId="4" fillId="5" borderId="6" xfId="3" applyFont="1" applyFill="1" applyBorder="1"/>
    <xf numFmtId="0" fontId="19" fillId="5" borderId="6" xfId="3" applyFont="1" applyFill="1" applyBorder="1" applyAlignment="1">
      <alignment horizontal="right"/>
    </xf>
    <xf numFmtId="0" fontId="8" fillId="2" borderId="8" xfId="3" applyFont="1" applyFill="1" applyBorder="1"/>
    <xf numFmtId="0" fontId="8" fillId="2" borderId="9" xfId="3" applyFont="1" applyFill="1" applyBorder="1"/>
    <xf numFmtId="0" fontId="12" fillId="2" borderId="9" xfId="3" applyFont="1" applyFill="1" applyBorder="1" applyAlignment="1">
      <alignment horizontal="right"/>
    </xf>
    <xf numFmtId="0" fontId="20" fillId="0" borderId="0" xfId="0" applyFont="1" applyAlignment="1">
      <alignment horizontal="center" vertical="center"/>
    </xf>
    <xf numFmtId="0" fontId="28"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10" fillId="0" borderId="0" xfId="2" applyFont="1"/>
    <xf numFmtId="0" fontId="10" fillId="0" borderId="0" xfId="3" applyFont="1"/>
    <xf numFmtId="0" fontId="8" fillId="2" borderId="1" xfId="2" applyFont="1" applyFill="1" applyBorder="1" applyAlignment="1" applyProtection="1">
      <alignment horizontal="center" vertical="center"/>
      <protection locked="0"/>
    </xf>
    <xf numFmtId="0" fontId="21" fillId="0" borderId="0" xfId="0" applyFont="1" applyAlignment="1">
      <alignment horizontal="center" vertical="center"/>
    </xf>
    <xf numFmtId="165" fontId="21" fillId="0" borderId="0" xfId="0" applyNumberFormat="1" applyFont="1" applyAlignment="1">
      <alignment horizontal="center" vertical="center"/>
    </xf>
    <xf numFmtId="14" fontId="21" fillId="0" borderId="0" xfId="0" applyNumberFormat="1" applyFont="1" applyAlignment="1">
      <alignment horizontal="center" vertical="center"/>
    </xf>
    <xf numFmtId="0" fontId="22" fillId="0" borderId="0" xfId="0" applyFont="1" applyAlignment="1">
      <alignment vertical="center"/>
    </xf>
    <xf numFmtId="0" fontId="29" fillId="0" borderId="0" xfId="0" applyFont="1"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14" fontId="15" fillId="3" borderId="0" xfId="0" applyNumberFormat="1" applyFont="1" applyFill="1" applyAlignment="1">
      <alignment horizontal="center" vertical="center" wrapText="1"/>
    </xf>
    <xf numFmtId="14" fontId="26" fillId="3" borderId="0" xfId="0" applyNumberFormat="1" applyFont="1" applyFill="1" applyAlignment="1">
      <alignment horizontal="center" vertical="center" wrapText="1"/>
    </xf>
    <xf numFmtId="166" fontId="8" fillId="0" borderId="1" xfId="2" applyNumberFormat="1" applyFont="1" applyBorder="1" applyAlignment="1" applyProtection="1">
      <alignment horizontal="center" vertical="center" wrapText="1"/>
      <protection locked="0"/>
    </xf>
    <xf numFmtId="164" fontId="8" fillId="2" borderId="1" xfId="1" applyNumberFormat="1" applyFont="1" applyFill="1" applyBorder="1" applyAlignment="1" applyProtection="1">
      <alignment vertical="center"/>
      <protection locked="0"/>
    </xf>
    <xf numFmtId="164" fontId="10" fillId="2" borderId="1" xfId="1" applyNumberFormat="1" applyFont="1" applyFill="1" applyBorder="1" applyAlignment="1">
      <alignment vertical="center"/>
    </xf>
    <xf numFmtId="0" fontId="10" fillId="0" borderId="0" xfId="2" applyFont="1" applyAlignment="1">
      <alignment horizontal="center" vertical="center"/>
    </xf>
    <xf numFmtId="0" fontId="8" fillId="0" borderId="0" xfId="2" applyFont="1" applyAlignment="1">
      <alignment vertical="center"/>
    </xf>
    <xf numFmtId="0" fontId="10" fillId="2" borderId="0" xfId="2" applyFont="1" applyFill="1" applyAlignment="1">
      <alignment horizontal="center" vertical="center"/>
    </xf>
    <xf numFmtId="0" fontId="8" fillId="2" borderId="0" xfId="2" applyFont="1" applyFill="1" applyAlignment="1">
      <alignment vertical="center"/>
    </xf>
    <xf numFmtId="164" fontId="8" fillId="0" borderId="1" xfId="1" applyNumberFormat="1" applyFont="1" applyFill="1" applyBorder="1" applyAlignment="1" applyProtection="1">
      <alignment vertical="center"/>
      <protection locked="0"/>
    </xf>
    <xf numFmtId="164" fontId="10" fillId="0" borderId="0" xfId="1" applyNumberFormat="1" applyFont="1" applyFill="1" applyBorder="1" applyAlignment="1">
      <alignment vertical="center"/>
    </xf>
    <xf numFmtId="164" fontId="4" fillId="3" borderId="0" xfId="1" applyNumberFormat="1" applyFont="1" applyFill="1" applyAlignment="1">
      <alignment vertical="center"/>
    </xf>
    <xf numFmtId="0" fontId="4" fillId="3" borderId="0" xfId="3" applyFont="1" applyFill="1" applyAlignment="1">
      <alignment vertical="center"/>
    </xf>
    <xf numFmtId="164" fontId="10" fillId="0" borderId="1" xfId="1" applyNumberFormat="1" applyFont="1" applyFill="1" applyBorder="1" applyAlignment="1" applyProtection="1">
      <alignment vertical="center"/>
    </xf>
    <xf numFmtId="0" fontId="8" fillId="0" borderId="0" xfId="1" applyNumberFormat="1" applyFont="1" applyFill="1" applyBorder="1" applyAlignment="1">
      <alignment horizontal="left" vertical="center"/>
    </xf>
    <xf numFmtId="0" fontId="8" fillId="2" borderId="0" xfId="3" applyFont="1" applyFill="1" applyAlignment="1">
      <alignment vertical="center"/>
    </xf>
    <xf numFmtId="0" fontId="10" fillId="2" borderId="0" xfId="3" applyFont="1" applyFill="1" applyAlignment="1">
      <alignment horizontal="center" vertical="center"/>
    </xf>
    <xf numFmtId="164" fontId="8" fillId="2" borderId="0" xfId="1" applyNumberFormat="1" applyFont="1" applyFill="1" applyBorder="1" applyAlignment="1">
      <alignment vertical="center"/>
    </xf>
    <xf numFmtId="164" fontId="10" fillId="2" borderId="2" xfId="1" applyNumberFormat="1" applyFont="1" applyFill="1" applyBorder="1" applyAlignment="1">
      <alignment vertical="center"/>
    </xf>
    <xf numFmtId="164" fontId="8" fillId="2" borderId="0" xfId="1" applyNumberFormat="1" applyFont="1" applyFill="1" applyAlignment="1">
      <alignment vertical="center"/>
    </xf>
    <xf numFmtId="164" fontId="10" fillId="2" borderId="0" xfId="1" applyNumberFormat="1" applyFont="1" applyFill="1" applyAlignment="1">
      <alignment horizontal="center" vertical="center"/>
    </xf>
    <xf numFmtId="0" fontId="8" fillId="0" borderId="0" xfId="3" applyFont="1" applyAlignment="1">
      <alignment vertical="center"/>
    </xf>
    <xf numFmtId="164" fontId="10" fillId="0" borderId="2" xfId="1" applyNumberFormat="1" applyFont="1" applyFill="1" applyBorder="1" applyAlignment="1">
      <alignment vertical="center"/>
    </xf>
    <xf numFmtId="164" fontId="8" fillId="0" borderId="0" xfId="1" applyNumberFormat="1" applyFont="1" applyFill="1" applyAlignment="1">
      <alignment vertical="center"/>
    </xf>
    <xf numFmtId="164" fontId="3" fillId="3" borderId="0" xfId="1" applyNumberFormat="1" applyFont="1" applyFill="1" applyAlignment="1">
      <alignment horizontal="center" vertical="center"/>
    </xf>
    <xf numFmtId="164" fontId="4" fillId="5" borderId="6" xfId="1" applyNumberFormat="1" applyFont="1" applyFill="1" applyBorder="1" applyAlignment="1">
      <alignment vertical="center"/>
    </xf>
    <xf numFmtId="164" fontId="4" fillId="5" borderId="7" xfId="1" applyNumberFormat="1" applyFont="1" applyFill="1" applyBorder="1" applyAlignment="1">
      <alignment vertical="center"/>
    </xf>
    <xf numFmtId="164" fontId="27" fillId="2" borderId="9" xfId="1" applyNumberFormat="1" applyFont="1" applyFill="1" applyBorder="1" applyAlignment="1">
      <alignment horizontal="center" vertical="center"/>
    </xf>
    <xf numFmtId="164" fontId="27" fillId="2" borderId="10" xfId="1" applyNumberFormat="1" applyFont="1" applyFill="1" applyBorder="1" applyAlignment="1">
      <alignment horizontal="center" vertical="center"/>
    </xf>
    <xf numFmtId="164" fontId="10" fillId="0" borderId="1" xfId="1" applyNumberFormat="1" applyFont="1" applyFill="1" applyBorder="1" applyAlignment="1">
      <alignment vertical="center"/>
    </xf>
    <xf numFmtId="0" fontId="32" fillId="0" borderId="0" xfId="0" applyFont="1"/>
    <xf numFmtId="0" fontId="35" fillId="0" borderId="0" xfId="0" applyFont="1" applyAlignment="1">
      <alignment horizontal="left"/>
    </xf>
    <xf numFmtId="0" fontId="22" fillId="6" borderId="3" xfId="0" applyFont="1" applyFill="1" applyBorder="1" applyAlignment="1">
      <alignment vertical="center"/>
    </xf>
    <xf numFmtId="0" fontId="22" fillId="6" borderId="3" xfId="0" applyFont="1" applyFill="1" applyBorder="1" applyAlignment="1">
      <alignment horizontal="center" vertical="center"/>
    </xf>
    <xf numFmtId="0" fontId="21" fillId="7" borderId="0" xfId="0" applyFont="1" applyFill="1"/>
    <xf numFmtId="0" fontId="21" fillId="0" borderId="0" xfId="0" applyFont="1" applyAlignment="1">
      <alignment horizontal="left" vertical="center" indent="4"/>
    </xf>
    <xf numFmtId="0" fontId="35" fillId="0" borderId="0" xfId="0" applyFont="1"/>
    <xf numFmtId="0" fontId="34" fillId="0" borderId="0" xfId="0" applyFont="1"/>
    <xf numFmtId="0" fontId="36" fillId="0" borderId="0" xfId="0" applyFont="1" applyAlignment="1">
      <alignment vertical="center" wrapText="1"/>
    </xf>
    <xf numFmtId="0" fontId="8" fillId="2" borderId="1" xfId="2" applyFont="1" applyFill="1" applyBorder="1" applyAlignment="1">
      <alignment horizontal="center" vertical="center"/>
    </xf>
    <xf numFmtId="166" fontId="8" fillId="0" borderId="1" xfId="2" applyNumberFormat="1" applyFont="1" applyBorder="1" applyAlignment="1">
      <alignment horizontal="center" vertical="center" wrapText="1"/>
    </xf>
    <xf numFmtId="0" fontId="18" fillId="2" borderId="0" xfId="2" applyFont="1" applyFill="1" applyAlignment="1">
      <alignment horizontal="left" vertical="center" wrapText="1"/>
    </xf>
    <xf numFmtId="0" fontId="38" fillId="0" borderId="0" xfId="0" applyFont="1"/>
    <xf numFmtId="0" fontId="9" fillId="0" borderId="0" xfId="3" applyFont="1"/>
    <xf numFmtId="0" fontId="8" fillId="0" borderId="0" xfId="2" applyFont="1" applyAlignment="1">
      <alignment vertical="top"/>
    </xf>
    <xf numFmtId="0" fontId="37" fillId="0" borderId="0" xfId="0" applyFont="1" applyAlignment="1">
      <alignment horizontal="left" vertical="center"/>
    </xf>
    <xf numFmtId="0" fontId="8"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6" fillId="0" borderId="0" xfId="0" applyFont="1" applyAlignment="1">
      <alignment horizontal="left" vertical="center"/>
    </xf>
    <xf numFmtId="0" fontId="39" fillId="0" borderId="0" xfId="0" applyFont="1" applyAlignment="1">
      <alignment horizontal="left" vertical="center"/>
    </xf>
    <xf numFmtId="0" fontId="36" fillId="0" borderId="0" xfId="0" applyFont="1" applyAlignment="1">
      <alignment horizontal="left" vertical="center" wrapText="1"/>
    </xf>
    <xf numFmtId="0" fontId="40" fillId="0" borderId="0" xfId="0" applyFont="1"/>
    <xf numFmtId="0" fontId="21" fillId="0" borderId="15" xfId="0" applyFont="1" applyBorder="1"/>
    <xf numFmtId="0" fontId="41" fillId="0" borderId="0" xfId="0" applyFont="1" applyAlignment="1">
      <alignment vertical="center"/>
    </xf>
    <xf numFmtId="0" fontId="33" fillId="0" borderId="0" xfId="0" applyFont="1"/>
    <xf numFmtId="14" fontId="15" fillId="8" borderId="0" xfId="0" applyNumberFormat="1" applyFont="1" applyFill="1" applyAlignment="1">
      <alignment horizontal="center" vertical="center" wrapText="1"/>
    </xf>
    <xf numFmtId="0" fontId="8" fillId="2" borderId="16" xfId="1" applyNumberFormat="1" applyFont="1" applyFill="1" applyBorder="1" applyAlignment="1" applyProtection="1">
      <alignment horizontal="left" vertical="center" wrapText="1"/>
      <protection locked="0"/>
    </xf>
    <xf numFmtId="14" fontId="15" fillId="8" borderId="0" xfId="0" applyNumberFormat="1" applyFont="1" applyFill="1" applyAlignment="1">
      <alignment vertical="center" wrapText="1"/>
    </xf>
    <xf numFmtId="0" fontId="8" fillId="2" borderId="17" xfId="1" applyNumberFormat="1" applyFont="1" applyFill="1" applyBorder="1" applyAlignment="1" applyProtection="1">
      <alignment horizontal="left" vertical="center" wrapText="1"/>
      <protection locked="0"/>
    </xf>
    <xf numFmtId="0" fontId="8" fillId="2" borderId="18" xfId="1" applyNumberFormat="1" applyFont="1" applyFill="1" applyBorder="1" applyAlignment="1" applyProtection="1">
      <alignment horizontal="left" vertical="center" wrapText="1"/>
      <protection locked="0"/>
    </xf>
    <xf numFmtId="0" fontId="10" fillId="2" borderId="18" xfId="1" applyNumberFormat="1" applyFont="1" applyFill="1" applyBorder="1" applyAlignment="1" applyProtection="1">
      <alignment horizontal="left" vertical="center" wrapText="1"/>
      <protection locked="0"/>
    </xf>
    <xf numFmtId="0" fontId="8" fillId="2" borderId="16" xfId="1" applyNumberFormat="1" applyFont="1" applyFill="1" applyBorder="1" applyAlignment="1" applyProtection="1">
      <alignment vertical="center" wrapText="1"/>
      <protection locked="0"/>
    </xf>
    <xf numFmtId="0" fontId="8" fillId="0" borderId="16" xfId="1" applyNumberFormat="1" applyFont="1" applyFill="1" applyBorder="1" applyAlignment="1" applyProtection="1">
      <alignment horizontal="left" vertical="center" wrapText="1"/>
      <protection locked="0"/>
    </xf>
    <xf numFmtId="0" fontId="8" fillId="0" borderId="18" xfId="1" applyNumberFormat="1" applyFont="1" applyFill="1" applyBorder="1" applyAlignment="1" applyProtection="1">
      <alignment horizontal="left" vertical="center" wrapText="1"/>
      <protection locked="0"/>
    </xf>
    <xf numFmtId="0" fontId="10" fillId="0" borderId="18" xfId="1" applyNumberFormat="1" applyFont="1" applyFill="1" applyBorder="1" applyAlignment="1" applyProtection="1">
      <alignment horizontal="left" vertical="center" wrapText="1"/>
      <protection locked="0"/>
    </xf>
    <xf numFmtId="0" fontId="42" fillId="2" borderId="0" xfId="3" applyFont="1" applyFill="1"/>
    <xf numFmtId="0" fontId="21" fillId="0" borderId="3" xfId="0" applyFont="1" applyBorder="1" applyAlignment="1">
      <alignment horizontal="center" vertical="top" wrapText="1"/>
    </xf>
    <xf numFmtId="0" fontId="21" fillId="0" borderId="4" xfId="0" applyFont="1" applyBorder="1" applyAlignment="1">
      <alignment vertical="top" wrapText="1"/>
    </xf>
    <xf numFmtId="0" fontId="21" fillId="0" borderId="4" xfId="0" applyFont="1" applyBorder="1" applyAlignment="1">
      <alignment vertical="center" wrapText="1"/>
    </xf>
    <xf numFmtId="0" fontId="1" fillId="0" borderId="0" xfId="0" applyFont="1"/>
    <xf numFmtId="164" fontId="36" fillId="7" borderId="1" xfId="5" applyNumberFormat="1" applyFont="1" applyFill="1" applyBorder="1" applyAlignment="1" applyProtection="1">
      <alignment vertical="center"/>
      <protection locked="0"/>
    </xf>
    <xf numFmtId="0" fontId="24" fillId="0" borderId="3" xfId="4" applyFont="1" applyBorder="1" applyAlignment="1">
      <alignment vertical="top" wrapText="1"/>
    </xf>
    <xf numFmtId="0" fontId="4" fillId="0" borderId="0" xfId="2" applyFont="1"/>
    <xf numFmtId="0" fontId="4" fillId="2" borderId="0" xfId="3" applyFont="1" applyFill="1"/>
    <xf numFmtId="164" fontId="4" fillId="2" borderId="0" xfId="1" applyNumberFormat="1" applyFont="1" applyFill="1" applyBorder="1"/>
    <xf numFmtId="164" fontId="4" fillId="0" borderId="0" xfId="1" applyNumberFormat="1" applyFont="1" applyFill="1" applyBorder="1"/>
    <xf numFmtId="0" fontId="4" fillId="2" borderId="0" xfId="3" applyFont="1" applyFill="1" applyAlignment="1">
      <alignment vertical="center"/>
    </xf>
    <xf numFmtId="164" fontId="4" fillId="2" borderId="0" xfId="1" applyNumberFormat="1" applyFont="1" applyFill="1" applyBorder="1" applyAlignment="1">
      <alignment vertical="center"/>
    </xf>
    <xf numFmtId="164" fontId="3" fillId="2" borderId="0" xfId="1" applyNumberFormat="1" applyFont="1" applyFill="1" applyBorder="1" applyAlignment="1">
      <alignment vertical="center"/>
    </xf>
    <xf numFmtId="164" fontId="4" fillId="2" borderId="0" xfId="1" applyNumberFormat="1" applyFont="1" applyFill="1" applyAlignment="1">
      <alignment vertical="center"/>
    </xf>
    <xf numFmtId="164" fontId="3" fillId="2" borderId="0" xfId="1" applyNumberFormat="1" applyFont="1" applyFill="1" applyAlignment="1">
      <alignment horizontal="center" vertical="center"/>
    </xf>
    <xf numFmtId="164" fontId="4" fillId="0" borderId="0" xfId="1" applyNumberFormat="1" applyFont="1" applyFill="1" applyBorder="1" applyAlignment="1">
      <alignment vertical="center"/>
    </xf>
    <xf numFmtId="164" fontId="4" fillId="0" borderId="0" xfId="1" applyNumberFormat="1" applyFont="1" applyFill="1" applyAlignment="1">
      <alignment vertical="center"/>
    </xf>
    <xf numFmtId="0" fontId="4" fillId="0" borderId="0" xfId="3" applyFont="1" applyAlignment="1">
      <alignment vertical="center"/>
    </xf>
    <xf numFmtId="164" fontId="4" fillId="2" borderId="0" xfId="1" applyNumberFormat="1" applyFont="1" applyFill="1"/>
    <xf numFmtId="0" fontId="4" fillId="0" borderId="0" xfId="3" applyFont="1"/>
    <xf numFmtId="0" fontId="43" fillId="0" borderId="0" xfId="0" applyFont="1"/>
    <xf numFmtId="0" fontId="21" fillId="0" borderId="0" xfId="0" applyFont="1" applyAlignment="1">
      <alignment horizontal="left" vertical="center" wrapText="1" indent="4"/>
    </xf>
    <xf numFmtId="0" fontId="28" fillId="0" borderId="0" xfId="0" applyFont="1" applyAlignment="1">
      <alignment horizontal="left" vertical="center" wrapText="1"/>
    </xf>
    <xf numFmtId="0" fontId="21" fillId="0" borderId="0" xfId="0" applyFont="1" applyAlignment="1">
      <alignment horizontal="left" vertical="center" wrapText="1"/>
    </xf>
    <xf numFmtId="0" fontId="21" fillId="4" borderId="0" xfId="0" applyFont="1" applyFill="1" applyAlignment="1">
      <alignment horizontal="left" vertical="center" wrapText="1"/>
    </xf>
    <xf numFmtId="0" fontId="21" fillId="0" borderId="0" xfId="0" applyFont="1" applyAlignment="1">
      <alignment horizontal="left" vertical="center"/>
    </xf>
    <xf numFmtId="0" fontId="18" fillId="2" borderId="0" xfId="3" applyFont="1" applyFill="1" applyAlignment="1">
      <alignment horizontal="left" vertical="center" wrapText="1"/>
    </xf>
    <xf numFmtId="0" fontId="18" fillId="2" borderId="11" xfId="3" applyFont="1" applyFill="1" applyBorder="1" applyAlignment="1">
      <alignment horizontal="left" vertical="center" wrapText="1"/>
    </xf>
    <xf numFmtId="0" fontId="36" fillId="7" borderId="12" xfId="0" applyFont="1" applyFill="1" applyBorder="1" applyAlignment="1" applyProtection="1">
      <alignment horizontal="left" vertical="center" wrapText="1"/>
      <protection locked="0"/>
    </xf>
    <xf numFmtId="0" fontId="36" fillId="7" borderId="13" xfId="0" applyFont="1" applyFill="1" applyBorder="1" applyAlignment="1" applyProtection="1">
      <alignment horizontal="left" vertical="center" wrapText="1"/>
      <protection locked="0"/>
    </xf>
    <xf numFmtId="0" fontId="36" fillId="7" borderId="14" xfId="0" applyFont="1" applyFill="1" applyBorder="1" applyAlignment="1" applyProtection="1">
      <alignment horizontal="left" vertical="center" wrapText="1"/>
      <protection locked="0"/>
    </xf>
    <xf numFmtId="0" fontId="41" fillId="0" borderId="0" xfId="0" applyFont="1" applyAlignment="1">
      <alignment horizontal="left" vertical="center" wrapText="1"/>
    </xf>
  </cellXfs>
  <cellStyles count="6">
    <cellStyle name="Comma" xfId="1" builtinId="3"/>
    <cellStyle name="Comma 2" xfId="5" xr:uid="{82CC82A1-70F2-4FFD-9092-8867216A153A}"/>
    <cellStyle name="Hyperlink" xfId="4" builtinId="8"/>
    <cellStyle name="Normal" xfId="0" builtinId="0"/>
    <cellStyle name="Normal 2" xfId="3" xr:uid="{2C4D3736-E3E7-4366-BBA4-3A150BFCB997}"/>
    <cellStyle name="Normal_SUP 16 Annex 24 R FSA029 to FAS044 FINAL 20060522" xfId="2" xr:uid="{C06AA1DD-EBBC-4C88-A619-A31ED43D6F78}"/>
  </cellStyles>
  <dxfs count="33">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border>
    </dxf>
    <dxf>
      <font>
        <b val="0"/>
        <i/>
        <color rgb="FFFF0000"/>
      </font>
      <border>
        <left style="thin">
          <color rgb="FFFF0000"/>
        </left>
        <right style="thin">
          <color rgb="FFFF0000"/>
        </right>
        <top style="thin">
          <color rgb="FFFF0000"/>
        </top>
        <bottom style="thin">
          <color rgb="FFFF0000"/>
        </bottom>
        <vertical/>
        <horizontal/>
      </border>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34998626667073579"/>
      </font>
    </dxf>
    <dxf>
      <font>
        <color theme="0" tint="-0.34998626667073579"/>
      </font>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strike val="0"/>
        <color rgb="FFFF0000"/>
      </font>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border>
        <left/>
        <right/>
        <top/>
        <bottom/>
        <vertical/>
        <horizontal/>
      </border>
    </dxf>
    <dxf>
      <font>
        <b/>
        <i val="0"/>
        <strike val="0"/>
        <color theme="0"/>
      </font>
      <fill>
        <patternFill>
          <bgColor rgb="FFFF0000"/>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s>
  <tableStyles count="1" defaultTableStyle="TableStyleMedium2" defaultPivotStyle="PivotStyleLight16">
    <tableStyle name="Invisible" pivot="0" table="0" count="0" xr9:uid="{9CD45264-D6A6-4D66-8C7F-F9D0FCEF423F}"/>
  </tableStyles>
  <colors>
    <mruColors>
      <color rgb="FFFFDDDE"/>
      <color rgb="FF660033"/>
      <color rgb="FFFF999B"/>
      <color rgb="FFFFBBBD"/>
      <color rgb="FFAA0004"/>
      <color rgb="FFFF585D"/>
      <color rgb="FF701B45"/>
      <color rgb="FFC3F3FD"/>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7792774</xdr:colOff>
      <xdr:row>0</xdr:row>
      <xdr:rowOff>0</xdr:rowOff>
    </xdr:from>
    <xdr:to>
      <xdr:col>3</xdr:col>
      <xdr:colOff>9229723</xdr:colOff>
      <xdr:row>5</xdr:row>
      <xdr:rowOff>19050</xdr:rowOff>
    </xdr:to>
    <xdr:pic>
      <xdr:nvPicPr>
        <xdr:cNvPr id="2" name="Picture 1">
          <a:extLst>
            <a:ext uri="{FF2B5EF4-FFF2-40B4-BE49-F238E27FC236}">
              <a16:creationId xmlns:a16="http://schemas.microsoft.com/office/drawing/2014/main" id="{962E5E2F-25B2-48F9-83D3-E884F6E1ADFD}"/>
            </a:ext>
          </a:extLst>
        </xdr:cNvPr>
        <xdr:cNvPicPr>
          <a:picLocks noChangeAspect="1"/>
        </xdr:cNvPicPr>
      </xdr:nvPicPr>
      <xdr:blipFill>
        <a:blip xmlns:r="http://schemas.openxmlformats.org/officeDocument/2006/relationships" r:embed="rId1"/>
        <a:stretch>
          <a:fillRect/>
        </a:stretch>
      </xdr:blipFill>
      <xdr:spPr>
        <a:xfrm>
          <a:off x="13564924" y="0"/>
          <a:ext cx="1436949"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8" totalsRowShown="0" headerRowDxfId="32">
  <autoFilter ref="B5:D8" xr:uid="{BA1F8A06-4AB4-4AA5-B0E7-EB867363BDA3}"/>
  <tableColumns count="3">
    <tableColumn id="1" xr3:uid="{57EBEE97-AF63-4CF4-9745-CF1CCCF7DE98}" name="Version"/>
    <tableColumn id="2" xr3:uid="{6B8B2908-816F-4B6E-89C9-816334A9F98E}" name="Publication Date"/>
    <tableColumn id="3" xr3:uid="{65EA828C-1E1E-4B37-A54C-42AFE28B3F5B}" name="Changes" dataDxfId="3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ca.org.uk/publications/corporate-documents/perimeter-repor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156-3533-4152-8214-08206F7D5003}">
  <sheetPr codeName="Sheet1">
    <tabColor rgb="FF701B45"/>
    <pageSetUpPr fitToPage="1"/>
  </sheetPr>
  <dimension ref="A3:D107"/>
  <sheetViews>
    <sheetView showGridLines="0" tabSelected="1" zoomScaleNormal="100" workbookViewId="0">
      <pane ySplit="8" topLeftCell="A9" activePane="bottomLeft" state="frozen"/>
      <selection pane="bottomLeft" activeCell="A9" sqref="A9"/>
    </sheetView>
  </sheetViews>
  <sheetFormatPr defaultColWidth="8.81640625" defaultRowHeight="13.5" outlineLevelRow="1" x14ac:dyDescent="0.25"/>
  <cols>
    <col min="1" max="1" width="4.54296875" style="22" customWidth="1"/>
    <col min="2" max="2" width="64.7265625" style="22" customWidth="1"/>
    <col min="3" max="3" width="17.26953125" style="22" customWidth="1"/>
    <col min="4" max="4" width="138.7265625" style="22" customWidth="1"/>
    <col min="5" max="5" width="4.54296875" style="22" customWidth="1"/>
    <col min="6" max="16384" width="8.81640625" style="22"/>
  </cols>
  <sheetData>
    <row r="3" spans="1:4" ht="24.65" customHeight="1" x14ac:dyDescent="0.45">
      <c r="B3" s="105" t="s">
        <v>125</v>
      </c>
    </row>
    <row r="4" spans="1:4" ht="16.5" customHeight="1" x14ac:dyDescent="0.25">
      <c r="B4" s="82" t="s">
        <v>224</v>
      </c>
    </row>
    <row r="7" spans="1:4" s="39" customFormat="1" ht="35.15" customHeight="1" x14ac:dyDescent="0.35">
      <c r="A7" s="37"/>
      <c r="B7" s="139" t="s">
        <v>135</v>
      </c>
      <c r="C7" s="139"/>
      <c r="D7" s="139"/>
    </row>
    <row r="8" spans="1:4" x14ac:dyDescent="0.25">
      <c r="C8" s="28"/>
      <c r="D8" s="27"/>
    </row>
    <row r="9" spans="1:4" x14ac:dyDescent="0.25">
      <c r="C9" s="28"/>
      <c r="D9" s="27"/>
    </row>
    <row r="10" spans="1:4" ht="17.5" x14ac:dyDescent="0.35">
      <c r="B10" s="81" t="s">
        <v>9</v>
      </c>
      <c r="C10" s="28"/>
      <c r="D10" s="27"/>
    </row>
    <row r="11" spans="1:4" x14ac:dyDescent="0.25">
      <c r="C11" s="28"/>
      <c r="D11" s="27"/>
    </row>
    <row r="12" spans="1:4" ht="35.15" customHeight="1" x14ac:dyDescent="0.25">
      <c r="B12" s="140" t="s">
        <v>165</v>
      </c>
      <c r="C12" s="140"/>
      <c r="D12" s="140"/>
    </row>
    <row r="13" spans="1:4" ht="35.5" customHeight="1" x14ac:dyDescent="0.25">
      <c r="B13" s="140" t="s">
        <v>134</v>
      </c>
      <c r="C13" s="140"/>
      <c r="D13" s="140"/>
    </row>
    <row r="14" spans="1:4" x14ac:dyDescent="0.25">
      <c r="C14" s="28"/>
      <c r="D14" s="27"/>
    </row>
    <row r="15" spans="1:4" x14ac:dyDescent="0.25">
      <c r="C15" s="28"/>
      <c r="D15" s="27"/>
    </row>
    <row r="16" spans="1:4" ht="63.65" customHeight="1" x14ac:dyDescent="0.25">
      <c r="B16" s="141" t="s">
        <v>179</v>
      </c>
      <c r="C16" s="141"/>
      <c r="D16" s="141"/>
    </row>
    <row r="17" spans="1:4" ht="51" customHeight="1" x14ac:dyDescent="0.25">
      <c r="B17" s="141" t="s">
        <v>178</v>
      </c>
      <c r="C17" s="141"/>
      <c r="D17" s="141"/>
    </row>
    <row r="18" spans="1:4" s="39" customFormat="1" ht="32.5" customHeight="1" x14ac:dyDescent="0.35">
      <c r="A18" s="37"/>
      <c r="B18" s="142" t="s">
        <v>150</v>
      </c>
      <c r="C18" s="142"/>
      <c r="D18" s="142"/>
    </row>
    <row r="19" spans="1:4" s="39" customFormat="1" ht="35.15" customHeight="1" x14ac:dyDescent="0.35">
      <c r="A19" s="37"/>
      <c r="B19" s="138" t="s">
        <v>151</v>
      </c>
      <c r="C19" s="138"/>
      <c r="D19" s="138"/>
    </row>
    <row r="20" spans="1:4" s="39" customFormat="1" ht="17.5" x14ac:dyDescent="0.35">
      <c r="A20" s="37"/>
      <c r="B20" s="86" t="s">
        <v>152</v>
      </c>
    </row>
    <row r="21" spans="1:4" s="39" customFormat="1" ht="17.5" x14ac:dyDescent="0.35">
      <c r="A21" s="37"/>
      <c r="B21" s="86" t="s">
        <v>153</v>
      </c>
    </row>
    <row r="22" spans="1:4" s="39" customFormat="1" ht="17.5" x14ac:dyDescent="0.35">
      <c r="A22" s="37"/>
      <c r="B22" s="86" t="s">
        <v>162</v>
      </c>
    </row>
    <row r="23" spans="1:4" s="39" customFormat="1" ht="17.5" x14ac:dyDescent="0.35">
      <c r="A23" s="37"/>
      <c r="B23" s="86" t="s">
        <v>198</v>
      </c>
    </row>
    <row r="24" spans="1:4" s="39" customFormat="1" ht="17.5" x14ac:dyDescent="0.35">
      <c r="A24" s="37"/>
      <c r="B24" s="86" t="s">
        <v>154</v>
      </c>
    </row>
    <row r="25" spans="1:4" s="39" customFormat="1" ht="17.5" x14ac:dyDescent="0.35">
      <c r="A25" s="37"/>
      <c r="B25" s="86" t="s">
        <v>155</v>
      </c>
    </row>
    <row r="26" spans="1:4" s="39" customFormat="1" ht="17.5" x14ac:dyDescent="0.35">
      <c r="A26" s="37"/>
      <c r="B26" s="86" t="s">
        <v>156</v>
      </c>
    </row>
    <row r="27" spans="1:4" s="39" customFormat="1" ht="17.5" x14ac:dyDescent="0.35">
      <c r="A27" s="37"/>
      <c r="B27" s="86" t="s">
        <v>157</v>
      </c>
    </row>
    <row r="28" spans="1:4" s="39" customFormat="1" ht="17.5" x14ac:dyDescent="0.35">
      <c r="A28" s="37"/>
      <c r="B28" s="86" t="s">
        <v>158</v>
      </c>
    </row>
    <row r="29" spans="1:4" s="39" customFormat="1" ht="17.5" x14ac:dyDescent="0.35">
      <c r="A29" s="37"/>
      <c r="B29" s="86" t="s">
        <v>159</v>
      </c>
    </row>
    <row r="30" spans="1:4" s="39" customFormat="1" ht="32.15" customHeight="1" x14ac:dyDescent="0.35">
      <c r="A30" s="37"/>
      <c r="B30" s="138" t="s">
        <v>160</v>
      </c>
      <c r="C30" s="138"/>
      <c r="D30" s="138"/>
    </row>
    <row r="31" spans="1:4" s="39" customFormat="1" ht="17.5" x14ac:dyDescent="0.35">
      <c r="A31" s="37"/>
      <c r="B31" s="86" t="s">
        <v>161</v>
      </c>
    </row>
    <row r="32" spans="1:4" s="39" customFormat="1" ht="29.15" customHeight="1" x14ac:dyDescent="0.35">
      <c r="A32" s="37"/>
      <c r="B32" s="39" t="s">
        <v>163</v>
      </c>
    </row>
    <row r="33" spans="1:4" s="39" customFormat="1" ht="29.15" customHeight="1" x14ac:dyDescent="0.35">
      <c r="A33" s="37"/>
      <c r="B33" s="39" t="s">
        <v>199</v>
      </c>
    </row>
    <row r="34" spans="1:4" s="39" customFormat="1" ht="33.75" customHeight="1" x14ac:dyDescent="0.35">
      <c r="A34" s="37"/>
      <c r="B34" s="138" t="s">
        <v>164</v>
      </c>
      <c r="C34" s="138"/>
      <c r="D34" s="138"/>
    </row>
    <row r="35" spans="1:4" s="39" customFormat="1" ht="35.25" customHeight="1" x14ac:dyDescent="0.35">
      <c r="A35" s="37"/>
      <c r="B35" s="138" t="s">
        <v>200</v>
      </c>
      <c r="C35" s="138"/>
      <c r="D35" s="138"/>
    </row>
    <row r="36" spans="1:4" s="39" customFormat="1" ht="20.25" customHeight="1" x14ac:dyDescent="0.35">
      <c r="A36" s="37"/>
      <c r="B36" s="86" t="s">
        <v>201</v>
      </c>
    </row>
    <row r="37" spans="1:4" s="39" customFormat="1" ht="17.5" x14ac:dyDescent="0.25">
      <c r="A37" s="37"/>
      <c r="B37" s="22"/>
    </row>
    <row r="38" spans="1:4" s="39" customFormat="1" ht="17.5" x14ac:dyDescent="0.35">
      <c r="A38" s="37"/>
      <c r="B38" s="38"/>
    </row>
    <row r="39" spans="1:4" s="39" customFormat="1" ht="17.5" x14ac:dyDescent="0.35">
      <c r="A39" s="37"/>
      <c r="B39" s="81" t="s">
        <v>74</v>
      </c>
    </row>
    <row r="40" spans="1:4" s="39" customFormat="1" ht="17.5" x14ac:dyDescent="0.35">
      <c r="A40" s="37"/>
      <c r="B40" s="38"/>
    </row>
    <row r="41" spans="1:4" ht="17.5" customHeight="1" x14ac:dyDescent="0.25">
      <c r="B41" s="47" t="s">
        <v>6</v>
      </c>
    </row>
    <row r="43" spans="1:4" ht="21" customHeight="1" x14ac:dyDescent="0.25">
      <c r="B43" s="83" t="s">
        <v>8</v>
      </c>
      <c r="C43" s="84" t="s">
        <v>100</v>
      </c>
      <c r="D43" s="83" t="s">
        <v>9</v>
      </c>
    </row>
    <row r="44" spans="1:4" x14ac:dyDescent="0.25">
      <c r="B44" s="24" t="s">
        <v>205</v>
      </c>
      <c r="C44" s="117">
        <v>1</v>
      </c>
      <c r="D44" s="24" t="s">
        <v>195</v>
      </c>
    </row>
    <row r="45" spans="1:4" ht="16" customHeight="1" x14ac:dyDescent="0.25">
      <c r="B45" s="24" t="s">
        <v>203</v>
      </c>
      <c r="C45" s="117">
        <v>2</v>
      </c>
      <c r="D45" s="24" t="s">
        <v>196</v>
      </c>
    </row>
    <row r="46" spans="1:4" ht="16" customHeight="1" x14ac:dyDescent="0.25">
      <c r="B46" s="24" t="s">
        <v>204</v>
      </c>
      <c r="C46" s="117">
        <v>3</v>
      </c>
      <c r="D46" s="24" t="s">
        <v>197</v>
      </c>
    </row>
    <row r="47" spans="1:4" x14ac:dyDescent="0.25">
      <c r="B47" s="24" t="s">
        <v>182</v>
      </c>
      <c r="C47" s="117">
        <v>5</v>
      </c>
      <c r="D47" s="122" t="s">
        <v>206</v>
      </c>
    </row>
    <row r="48" spans="1:4" x14ac:dyDescent="0.25">
      <c r="B48" s="24" t="s">
        <v>194</v>
      </c>
      <c r="C48" s="117">
        <v>6</v>
      </c>
      <c r="D48" s="24" t="s">
        <v>193</v>
      </c>
    </row>
    <row r="49" spans="2:4" ht="16.5" customHeight="1" x14ac:dyDescent="0.25">
      <c r="B49" s="24" t="s">
        <v>58</v>
      </c>
      <c r="C49" s="117">
        <v>8</v>
      </c>
      <c r="D49" s="24" t="s">
        <v>166</v>
      </c>
    </row>
    <row r="50" spans="2:4" ht="16.5" customHeight="1" x14ac:dyDescent="0.25">
      <c r="B50" s="24" t="s">
        <v>10</v>
      </c>
      <c r="C50" s="117">
        <v>10</v>
      </c>
      <c r="D50" s="24" t="s">
        <v>11</v>
      </c>
    </row>
    <row r="51" spans="2:4" ht="27" x14ac:dyDescent="0.25">
      <c r="B51" s="24" t="s">
        <v>12</v>
      </c>
      <c r="C51" s="117">
        <v>11</v>
      </c>
      <c r="D51" s="24" t="s">
        <v>138</v>
      </c>
    </row>
    <row r="52" spans="2:4" ht="40.5" x14ac:dyDescent="0.25">
      <c r="B52" s="24" t="s">
        <v>13</v>
      </c>
      <c r="C52" s="117">
        <v>13</v>
      </c>
      <c r="D52" s="24" t="s">
        <v>131</v>
      </c>
    </row>
    <row r="53" spans="2:4" x14ac:dyDescent="0.25">
      <c r="B53" s="24" t="s">
        <v>183</v>
      </c>
      <c r="C53" s="117">
        <v>15</v>
      </c>
      <c r="D53" s="24" t="s">
        <v>192</v>
      </c>
    </row>
    <row r="55" spans="2:4" hidden="1" outlineLevel="1" x14ac:dyDescent="0.25">
      <c r="B55" s="26" t="s">
        <v>14</v>
      </c>
    </row>
    <row r="56" spans="2:4" hidden="1" outlineLevel="1" x14ac:dyDescent="0.25">
      <c r="B56" s="22" t="s">
        <v>15</v>
      </c>
    </row>
    <row r="57" spans="2:4" hidden="1" outlineLevel="1" x14ac:dyDescent="0.25"/>
    <row r="58" spans="2:4" hidden="1" outlineLevel="1" x14ac:dyDescent="0.25">
      <c r="B58" s="22" t="s">
        <v>16</v>
      </c>
    </row>
    <row r="59" spans="2:4" hidden="1" outlineLevel="1" x14ac:dyDescent="0.25">
      <c r="B59" s="22" t="s">
        <v>17</v>
      </c>
    </row>
    <row r="60" spans="2:4" hidden="1" outlineLevel="1" x14ac:dyDescent="0.25">
      <c r="B60" s="22" t="s">
        <v>18</v>
      </c>
    </row>
    <row r="61" spans="2:4" hidden="1" outlineLevel="1" x14ac:dyDescent="0.25">
      <c r="B61" s="22" t="s">
        <v>19</v>
      </c>
    </row>
    <row r="62" spans="2:4" hidden="1" outlineLevel="1" x14ac:dyDescent="0.25">
      <c r="B62" s="22" t="s">
        <v>20</v>
      </c>
    </row>
    <row r="63" spans="2:4" hidden="1" outlineLevel="1" x14ac:dyDescent="0.25">
      <c r="B63" s="22" t="s">
        <v>21</v>
      </c>
    </row>
    <row r="64" spans="2:4" hidden="1" outlineLevel="1" x14ac:dyDescent="0.25">
      <c r="B64" s="22" t="s">
        <v>22</v>
      </c>
    </row>
    <row r="65" spans="2:4" hidden="1" outlineLevel="1" x14ac:dyDescent="0.25">
      <c r="B65" s="22" t="s">
        <v>23</v>
      </c>
    </row>
    <row r="66" spans="2:4" hidden="1" outlineLevel="1" x14ac:dyDescent="0.25">
      <c r="B66" s="22" t="s">
        <v>24</v>
      </c>
    </row>
    <row r="67" spans="2:4" hidden="1" outlineLevel="1" x14ac:dyDescent="0.25">
      <c r="B67" s="22" t="s">
        <v>25</v>
      </c>
    </row>
    <row r="68" spans="2:4" collapsed="1" x14ac:dyDescent="0.25"/>
    <row r="69" spans="2:4" ht="19" customHeight="1" x14ac:dyDescent="0.25">
      <c r="B69" s="47" t="s">
        <v>7</v>
      </c>
    </row>
    <row r="71" spans="2:4" ht="18" customHeight="1" x14ac:dyDescent="0.25">
      <c r="B71" s="83" t="s">
        <v>8</v>
      </c>
      <c r="C71" s="84" t="s">
        <v>100</v>
      </c>
      <c r="D71" s="83" t="s">
        <v>9</v>
      </c>
    </row>
    <row r="72" spans="2:4" ht="30" customHeight="1" x14ac:dyDescent="0.25">
      <c r="B72" s="24" t="s">
        <v>26</v>
      </c>
      <c r="C72" s="117">
        <v>1</v>
      </c>
      <c r="D72" s="24" t="s">
        <v>27</v>
      </c>
    </row>
    <row r="73" spans="2:4" ht="17.5" customHeight="1" x14ac:dyDescent="0.25">
      <c r="B73" s="24" t="s">
        <v>28</v>
      </c>
      <c r="C73" s="117">
        <v>2</v>
      </c>
      <c r="D73" s="24" t="s">
        <v>132</v>
      </c>
    </row>
    <row r="74" spans="2:4" ht="31" customHeight="1" x14ac:dyDescent="0.25">
      <c r="B74" s="24" t="s">
        <v>29</v>
      </c>
      <c r="C74" s="117">
        <v>3</v>
      </c>
      <c r="D74" s="24" t="s">
        <v>30</v>
      </c>
    </row>
    <row r="75" spans="2:4" ht="37" customHeight="1" x14ac:dyDescent="0.25">
      <c r="B75" s="24" t="s">
        <v>148</v>
      </c>
      <c r="C75" s="117">
        <v>5</v>
      </c>
      <c r="D75" s="118" t="s">
        <v>167</v>
      </c>
    </row>
    <row r="76" spans="2:4" ht="37" customHeight="1" x14ac:dyDescent="0.25">
      <c r="B76" s="24" t="s">
        <v>149</v>
      </c>
      <c r="C76" s="117">
        <v>6</v>
      </c>
      <c r="D76" s="118" t="s">
        <v>173</v>
      </c>
    </row>
    <row r="77" spans="2:4" ht="25" customHeight="1" x14ac:dyDescent="0.25">
      <c r="B77" s="24" t="s">
        <v>140</v>
      </c>
      <c r="C77" s="117">
        <v>7</v>
      </c>
      <c r="D77" s="24" t="s">
        <v>174</v>
      </c>
    </row>
    <row r="78" spans="2:4" ht="36.65" customHeight="1" x14ac:dyDescent="0.25">
      <c r="B78" s="24" t="s">
        <v>141</v>
      </c>
      <c r="C78" s="117">
        <v>8</v>
      </c>
      <c r="D78" s="119" t="s">
        <v>169</v>
      </c>
    </row>
    <row r="79" spans="2:4" ht="31.5" customHeight="1" x14ac:dyDescent="0.25">
      <c r="B79" s="24" t="s">
        <v>31</v>
      </c>
      <c r="C79" s="117">
        <v>10</v>
      </c>
      <c r="D79" s="24" t="s">
        <v>32</v>
      </c>
    </row>
    <row r="80" spans="2:4" ht="24" customHeight="1" x14ac:dyDescent="0.25">
      <c r="B80" s="24" t="s">
        <v>143</v>
      </c>
      <c r="C80" s="117">
        <v>11</v>
      </c>
      <c r="D80" s="24" t="s">
        <v>176</v>
      </c>
    </row>
    <row r="81" spans="2:4" ht="23.5" customHeight="1" x14ac:dyDescent="0.25">
      <c r="B81" s="24" t="s">
        <v>142</v>
      </c>
      <c r="C81" s="117">
        <v>12</v>
      </c>
      <c r="D81" s="24" t="s">
        <v>170</v>
      </c>
    </row>
    <row r="82" spans="2:4" ht="21.65" customHeight="1" x14ac:dyDescent="0.25">
      <c r="B82" s="24" t="s">
        <v>144</v>
      </c>
      <c r="C82" s="117">
        <v>13</v>
      </c>
      <c r="D82" s="24" t="s">
        <v>175</v>
      </c>
    </row>
    <row r="83" spans="2:4" ht="23.5" customHeight="1" x14ac:dyDescent="0.25">
      <c r="B83" s="24" t="s">
        <v>142</v>
      </c>
      <c r="C83" s="117">
        <v>16</v>
      </c>
      <c r="D83" s="24" t="s">
        <v>171</v>
      </c>
    </row>
    <row r="84" spans="2:4" ht="29.5" customHeight="1" x14ac:dyDescent="0.25">
      <c r="B84" s="24" t="s">
        <v>146</v>
      </c>
      <c r="C84" s="117">
        <v>17</v>
      </c>
      <c r="D84" s="24" t="s">
        <v>172</v>
      </c>
    </row>
    <row r="85" spans="2:4" ht="30" customHeight="1" x14ac:dyDescent="0.25">
      <c r="B85" s="24" t="s">
        <v>145</v>
      </c>
      <c r="C85" s="117">
        <v>18</v>
      </c>
      <c r="D85" s="24" t="s">
        <v>168</v>
      </c>
    </row>
    <row r="86" spans="2:4" ht="28.5" customHeight="1" x14ac:dyDescent="0.25">
      <c r="B86" s="24" t="s">
        <v>147</v>
      </c>
      <c r="C86" s="117">
        <v>21</v>
      </c>
      <c r="D86" s="24" t="s">
        <v>33</v>
      </c>
    </row>
    <row r="87" spans="2:4" ht="32.5" customHeight="1" x14ac:dyDescent="0.25">
      <c r="B87" s="24" t="s">
        <v>34</v>
      </c>
      <c r="C87" s="117">
        <v>22</v>
      </c>
      <c r="D87" s="24" t="s">
        <v>35</v>
      </c>
    </row>
    <row r="89" spans="2:4" hidden="1" outlineLevel="1" x14ac:dyDescent="0.25">
      <c r="B89" s="26" t="s">
        <v>14</v>
      </c>
    </row>
    <row r="90" spans="2:4" hidden="1" outlineLevel="1" x14ac:dyDescent="0.25">
      <c r="B90" s="22" t="s">
        <v>15</v>
      </c>
    </row>
    <row r="91" spans="2:4" hidden="1" outlineLevel="1" x14ac:dyDescent="0.25"/>
    <row r="92" spans="2:4" hidden="1" outlineLevel="1" x14ac:dyDescent="0.25">
      <c r="B92" s="22" t="s">
        <v>16</v>
      </c>
    </row>
    <row r="93" spans="2:4" hidden="1" outlineLevel="1" x14ac:dyDescent="0.25">
      <c r="B93" s="22" t="s">
        <v>36</v>
      </c>
    </row>
    <row r="94" spans="2:4" hidden="1" outlineLevel="1" x14ac:dyDescent="0.25">
      <c r="B94" s="22" t="s">
        <v>37</v>
      </c>
    </row>
    <row r="95" spans="2:4" hidden="1" outlineLevel="1" x14ac:dyDescent="0.25">
      <c r="B95" s="22" t="s">
        <v>38</v>
      </c>
    </row>
    <row r="96" spans="2:4" hidden="1" outlineLevel="1" x14ac:dyDescent="0.25">
      <c r="B96" s="22" t="s">
        <v>39</v>
      </c>
    </row>
    <row r="97" spans="2:2" hidden="1" outlineLevel="1" x14ac:dyDescent="0.25">
      <c r="B97" s="22" t="s">
        <v>40</v>
      </c>
    </row>
    <row r="98" spans="2:2" hidden="1" outlineLevel="1" x14ac:dyDescent="0.25">
      <c r="B98" s="22" t="s">
        <v>41</v>
      </c>
    </row>
    <row r="99" spans="2:2" hidden="1" outlineLevel="1" x14ac:dyDescent="0.25">
      <c r="B99" s="22" t="s">
        <v>42</v>
      </c>
    </row>
    <row r="100" spans="2:2" hidden="1" outlineLevel="1" x14ac:dyDescent="0.25">
      <c r="B100" s="22" t="s">
        <v>43</v>
      </c>
    </row>
    <row r="101" spans="2:2" hidden="1" outlineLevel="1" x14ac:dyDescent="0.25">
      <c r="B101" s="22" t="s">
        <v>44</v>
      </c>
    </row>
    <row r="102" spans="2:2" hidden="1" outlineLevel="1" x14ac:dyDescent="0.25">
      <c r="B102" s="22" t="s">
        <v>45</v>
      </c>
    </row>
    <row r="103" spans="2:2" hidden="1" outlineLevel="1" x14ac:dyDescent="0.25">
      <c r="B103" s="22" t="s">
        <v>46</v>
      </c>
    </row>
    <row r="104" spans="2:2" hidden="1" outlineLevel="1" x14ac:dyDescent="0.25">
      <c r="B104" s="22" t="s">
        <v>47</v>
      </c>
    </row>
    <row r="105" spans="2:2" hidden="1" outlineLevel="1" x14ac:dyDescent="0.25">
      <c r="B105" s="22" t="s">
        <v>48</v>
      </c>
    </row>
    <row r="106" spans="2:2" hidden="1" outlineLevel="1" x14ac:dyDescent="0.25">
      <c r="B106" s="22" t="s">
        <v>49</v>
      </c>
    </row>
    <row r="107" spans="2:2" collapsed="1" x14ac:dyDescent="0.25"/>
  </sheetData>
  <sheetProtection algorithmName="SHA-512" hashValue="GWSV8I+1zw2Z2sWLNiqsgVHwxn0v94HgAzZjJ+d4VpySlfXvSH1M+X7bGoq5AxiNvAm11oEzwVDO2kBZC5PFhQ==" saltValue="xhXbVgiwZNXS/2jen+UJ9A==" spinCount="100000" sheet="1" objects="1" scenarios="1"/>
  <mergeCells count="10">
    <mergeCell ref="B35:D35"/>
    <mergeCell ref="B34:D34"/>
    <mergeCell ref="B19:D19"/>
    <mergeCell ref="B30:D30"/>
    <mergeCell ref="B7:D7"/>
    <mergeCell ref="B13:D13"/>
    <mergeCell ref="B12:D12"/>
    <mergeCell ref="B16:D16"/>
    <mergeCell ref="B17:D17"/>
    <mergeCell ref="B18:D18"/>
  </mergeCells>
  <hyperlinks>
    <hyperlink ref="D47" r:id="rId1" xr:uid="{47CA14DC-ED94-4C4B-B193-AF0046F92360}"/>
  </hyperlinks>
  <pageMargins left="0.70866141732283472" right="0.70866141732283472" top="0.74803149606299213" bottom="0.74803149606299213" header="0.31496062992125984" footer="0.31496062992125984"/>
  <pageSetup paperSize="9" scale="58" fitToHeight="0" orientation="landscape" r:id="rId2"/>
  <headerFooter>
    <oddHeader>&amp;L&amp;"Calibri,Regular"&amp;10&amp;K000000 FCA Official&amp;1#&amp;11&amp;K000000
&amp;F&amp;C&amp;A&amp;R Printed on &amp;D</oddHeader>
    <oddFooter>Page &amp;P of &amp;N</oddFooter>
  </headerFooter>
  <rowBreaks count="2" manualBreakCount="2">
    <brk id="36" max="3" man="1"/>
    <brk id="68"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6AF5-9473-4D0C-A85C-5B9DFBC03C59}">
  <sheetPr codeName="Sheet2">
    <tabColor rgb="FFFF585D"/>
    <pageSetUpPr fitToPage="1"/>
  </sheetPr>
  <dimension ref="A1:O31"/>
  <sheetViews>
    <sheetView showGridLines="0" zoomScaleNormal="100" workbookViewId="0">
      <pane ySplit="9" topLeftCell="A10" activePane="bottomLeft" state="frozen"/>
      <selection activeCell="H22" sqref="H22"/>
      <selection pane="bottomLeft" activeCell="A10" sqref="A10"/>
    </sheetView>
  </sheetViews>
  <sheetFormatPr defaultColWidth="7.1796875" defaultRowHeight="13.5" x14ac:dyDescent="0.3"/>
  <cols>
    <col min="1" max="1" width="3.7265625" style="123" customWidth="1"/>
    <col min="2" max="2" width="4.81640625" style="15" customWidth="1"/>
    <col min="3" max="3" width="66.453125" style="15" customWidth="1"/>
    <col min="4" max="6" width="1.453125" style="15" customWidth="1"/>
    <col min="7" max="8" width="18.453125" style="15" customWidth="1"/>
    <col min="9" max="9" width="19.54296875" style="15" customWidth="1"/>
    <col min="10" max="12" width="18.453125" style="15" customWidth="1"/>
    <col min="13" max="13" width="2" style="123" customWidth="1"/>
    <col min="14" max="14" width="79.81640625" style="15" customWidth="1"/>
    <col min="15" max="15" width="3.453125" style="123" customWidth="1"/>
    <col min="16" max="241" width="7.1796875" style="15"/>
    <col min="242" max="242" width="3.81640625" style="15" customWidth="1"/>
    <col min="243" max="249" width="7.54296875" style="15" customWidth="1"/>
    <col min="250" max="250" width="10" style="15" customWidth="1"/>
    <col min="251" max="497" width="7.1796875" style="15"/>
    <col min="498" max="498" width="3.81640625" style="15" customWidth="1"/>
    <col min="499" max="505" width="7.54296875" style="15" customWidth="1"/>
    <col min="506" max="506" width="10" style="15" customWidth="1"/>
    <col min="507" max="753" width="7.1796875" style="15"/>
    <col min="754" max="754" width="3.81640625" style="15" customWidth="1"/>
    <col min="755" max="761" width="7.54296875" style="15" customWidth="1"/>
    <col min="762" max="762" width="10" style="15" customWidth="1"/>
    <col min="763" max="1009" width="7.1796875" style="15"/>
    <col min="1010" max="1010" width="3.81640625" style="15" customWidth="1"/>
    <col min="1011" max="1017" width="7.54296875" style="15" customWidth="1"/>
    <col min="1018" max="1018" width="10" style="15" customWidth="1"/>
    <col min="1019" max="1265" width="7.1796875" style="15"/>
    <col min="1266" max="1266" width="3.81640625" style="15" customWidth="1"/>
    <col min="1267" max="1273" width="7.54296875" style="15" customWidth="1"/>
    <col min="1274" max="1274" width="10" style="15" customWidth="1"/>
    <col min="1275" max="1521" width="7.1796875" style="15"/>
    <col min="1522" max="1522" width="3.81640625" style="15" customWidth="1"/>
    <col min="1523" max="1529" width="7.54296875" style="15" customWidth="1"/>
    <col min="1530" max="1530" width="10" style="15" customWidth="1"/>
    <col min="1531" max="1777" width="7.1796875" style="15"/>
    <col min="1778" max="1778" width="3.81640625" style="15" customWidth="1"/>
    <col min="1779" max="1785" width="7.54296875" style="15" customWidth="1"/>
    <col min="1786" max="1786" width="10" style="15" customWidth="1"/>
    <col min="1787" max="2033" width="7.1796875" style="15"/>
    <col min="2034" max="2034" width="3.81640625" style="15" customWidth="1"/>
    <col min="2035" max="2041" width="7.54296875" style="15" customWidth="1"/>
    <col min="2042" max="2042" width="10" style="15" customWidth="1"/>
    <col min="2043" max="2289" width="7.1796875" style="15"/>
    <col min="2290" max="2290" width="3.81640625" style="15" customWidth="1"/>
    <col min="2291" max="2297" width="7.54296875" style="15" customWidth="1"/>
    <col min="2298" max="2298" width="10" style="15" customWidth="1"/>
    <col min="2299" max="2545" width="7.1796875" style="15"/>
    <col min="2546" max="2546" width="3.81640625" style="15" customWidth="1"/>
    <col min="2547" max="2553" width="7.54296875" style="15" customWidth="1"/>
    <col min="2554" max="2554" width="10" style="15" customWidth="1"/>
    <col min="2555" max="2801" width="7.1796875" style="15"/>
    <col min="2802" max="2802" width="3.81640625" style="15" customWidth="1"/>
    <col min="2803" max="2809" width="7.54296875" style="15" customWidth="1"/>
    <col min="2810" max="2810" width="10" style="15" customWidth="1"/>
    <col min="2811" max="3057" width="7.1796875" style="15"/>
    <col min="3058" max="3058" width="3.81640625" style="15" customWidth="1"/>
    <col min="3059" max="3065" width="7.54296875" style="15" customWidth="1"/>
    <col min="3066" max="3066" width="10" style="15" customWidth="1"/>
    <col min="3067" max="3313" width="7.1796875" style="15"/>
    <col min="3314" max="3314" width="3.81640625" style="15" customWidth="1"/>
    <col min="3315" max="3321" width="7.54296875" style="15" customWidth="1"/>
    <col min="3322" max="3322" width="10" style="15" customWidth="1"/>
    <col min="3323" max="3569" width="7.1796875" style="15"/>
    <col min="3570" max="3570" width="3.81640625" style="15" customWidth="1"/>
    <col min="3571" max="3577" width="7.54296875" style="15" customWidth="1"/>
    <col min="3578" max="3578" width="10" style="15" customWidth="1"/>
    <col min="3579" max="3825" width="7.1796875" style="15"/>
    <col min="3826" max="3826" width="3.81640625" style="15" customWidth="1"/>
    <col min="3827" max="3833" width="7.54296875" style="15" customWidth="1"/>
    <col min="3834" max="3834" width="10" style="15" customWidth="1"/>
    <col min="3835" max="4081" width="7.1796875" style="15"/>
    <col min="4082" max="4082" width="3.81640625" style="15" customWidth="1"/>
    <col min="4083" max="4089" width="7.54296875" style="15" customWidth="1"/>
    <col min="4090" max="4090" width="10" style="15" customWidth="1"/>
    <col min="4091" max="4337" width="7.1796875" style="15"/>
    <col min="4338" max="4338" width="3.81640625" style="15" customWidth="1"/>
    <col min="4339" max="4345" width="7.54296875" style="15" customWidth="1"/>
    <col min="4346" max="4346" width="10" style="15" customWidth="1"/>
    <col min="4347" max="4593" width="7.1796875" style="15"/>
    <col min="4594" max="4594" width="3.81640625" style="15" customWidth="1"/>
    <col min="4595" max="4601" width="7.54296875" style="15" customWidth="1"/>
    <col min="4602" max="4602" width="10" style="15" customWidth="1"/>
    <col min="4603" max="4849" width="7.1796875" style="15"/>
    <col min="4850" max="4850" width="3.81640625" style="15" customWidth="1"/>
    <col min="4851" max="4857" width="7.54296875" style="15" customWidth="1"/>
    <col min="4858" max="4858" width="10" style="15" customWidth="1"/>
    <col min="4859" max="5105" width="7.1796875" style="15"/>
    <col min="5106" max="5106" width="3.81640625" style="15" customWidth="1"/>
    <col min="5107" max="5113" width="7.54296875" style="15" customWidth="1"/>
    <col min="5114" max="5114" width="10" style="15" customWidth="1"/>
    <col min="5115" max="5361" width="7.1796875" style="15"/>
    <col min="5362" max="5362" width="3.81640625" style="15" customWidth="1"/>
    <col min="5363" max="5369" width="7.54296875" style="15" customWidth="1"/>
    <col min="5370" max="5370" width="10" style="15" customWidth="1"/>
    <col min="5371" max="5617" width="7.1796875" style="15"/>
    <col min="5618" max="5618" width="3.81640625" style="15" customWidth="1"/>
    <col min="5619" max="5625" width="7.54296875" style="15" customWidth="1"/>
    <col min="5626" max="5626" width="10" style="15" customWidth="1"/>
    <col min="5627" max="5873" width="7.1796875" style="15"/>
    <col min="5874" max="5874" width="3.81640625" style="15" customWidth="1"/>
    <col min="5875" max="5881" width="7.54296875" style="15" customWidth="1"/>
    <col min="5882" max="5882" width="10" style="15" customWidth="1"/>
    <col min="5883" max="6129" width="7.1796875" style="15"/>
    <col min="6130" max="6130" width="3.81640625" style="15" customWidth="1"/>
    <col min="6131" max="6137" width="7.54296875" style="15" customWidth="1"/>
    <col min="6138" max="6138" width="10" style="15" customWidth="1"/>
    <col min="6139" max="6385" width="7.1796875" style="15"/>
    <col min="6386" max="6386" width="3.81640625" style="15" customWidth="1"/>
    <col min="6387" max="6393" width="7.54296875" style="15" customWidth="1"/>
    <col min="6394" max="6394" width="10" style="15" customWidth="1"/>
    <col min="6395" max="6641" width="7.1796875" style="15"/>
    <col min="6642" max="6642" width="3.81640625" style="15" customWidth="1"/>
    <col min="6643" max="6649" width="7.54296875" style="15" customWidth="1"/>
    <col min="6650" max="6650" width="10" style="15" customWidth="1"/>
    <col min="6651" max="6897" width="7.1796875" style="15"/>
    <col min="6898" max="6898" width="3.81640625" style="15" customWidth="1"/>
    <col min="6899" max="6905" width="7.54296875" style="15" customWidth="1"/>
    <col min="6906" max="6906" width="10" style="15" customWidth="1"/>
    <col min="6907" max="7153" width="7.1796875" style="15"/>
    <col min="7154" max="7154" width="3.81640625" style="15" customWidth="1"/>
    <col min="7155" max="7161" width="7.54296875" style="15" customWidth="1"/>
    <col min="7162" max="7162" width="10" style="15" customWidth="1"/>
    <col min="7163" max="7409" width="7.1796875" style="15"/>
    <col min="7410" max="7410" width="3.81640625" style="15" customWidth="1"/>
    <col min="7411" max="7417" width="7.54296875" style="15" customWidth="1"/>
    <col min="7418" max="7418" width="10" style="15" customWidth="1"/>
    <col min="7419" max="7665" width="7.1796875" style="15"/>
    <col min="7666" max="7666" width="3.81640625" style="15" customWidth="1"/>
    <col min="7667" max="7673" width="7.54296875" style="15" customWidth="1"/>
    <col min="7674" max="7674" width="10" style="15" customWidth="1"/>
    <col min="7675" max="7921" width="7.1796875" style="15"/>
    <col min="7922" max="7922" width="3.81640625" style="15" customWidth="1"/>
    <col min="7923" max="7929" width="7.54296875" style="15" customWidth="1"/>
    <col min="7930" max="7930" width="10" style="15" customWidth="1"/>
    <col min="7931" max="8177" width="7.1796875" style="15"/>
    <col min="8178" max="8178" width="3.81640625" style="15" customWidth="1"/>
    <col min="8179" max="8185" width="7.54296875" style="15" customWidth="1"/>
    <col min="8186" max="8186" width="10" style="15" customWidth="1"/>
    <col min="8187" max="8433" width="7.1796875" style="15"/>
    <col min="8434" max="8434" width="3.81640625" style="15" customWidth="1"/>
    <col min="8435" max="8441" width="7.54296875" style="15" customWidth="1"/>
    <col min="8442" max="8442" width="10" style="15" customWidth="1"/>
    <col min="8443" max="8689" width="7.1796875" style="15"/>
    <col min="8690" max="8690" width="3.81640625" style="15" customWidth="1"/>
    <col min="8691" max="8697" width="7.54296875" style="15" customWidth="1"/>
    <col min="8698" max="8698" width="10" style="15" customWidth="1"/>
    <col min="8699" max="8945" width="7.1796875" style="15"/>
    <col min="8946" max="8946" width="3.81640625" style="15" customWidth="1"/>
    <col min="8947" max="8953" width="7.54296875" style="15" customWidth="1"/>
    <col min="8954" max="8954" width="10" style="15" customWidth="1"/>
    <col min="8955" max="9201" width="7.1796875" style="15"/>
    <col min="9202" max="9202" width="3.81640625" style="15" customWidth="1"/>
    <col min="9203" max="9209" width="7.54296875" style="15" customWidth="1"/>
    <col min="9210" max="9210" width="10" style="15" customWidth="1"/>
    <col min="9211" max="9457" width="7.1796875" style="15"/>
    <col min="9458" max="9458" width="3.81640625" style="15" customWidth="1"/>
    <col min="9459" max="9465" width="7.54296875" style="15" customWidth="1"/>
    <col min="9466" max="9466" width="10" style="15" customWidth="1"/>
    <col min="9467" max="9713" width="7.1796875" style="15"/>
    <col min="9714" max="9714" width="3.81640625" style="15" customWidth="1"/>
    <col min="9715" max="9721" width="7.54296875" style="15" customWidth="1"/>
    <col min="9722" max="9722" width="10" style="15" customWidth="1"/>
    <col min="9723" max="9969" width="7.1796875" style="15"/>
    <col min="9970" max="9970" width="3.81640625" style="15" customWidth="1"/>
    <col min="9971" max="9977" width="7.54296875" style="15" customWidth="1"/>
    <col min="9978" max="9978" width="10" style="15" customWidth="1"/>
    <col min="9979" max="10225" width="7.1796875" style="15"/>
    <col min="10226" max="10226" width="3.81640625" style="15" customWidth="1"/>
    <col min="10227" max="10233" width="7.54296875" style="15" customWidth="1"/>
    <col min="10234" max="10234" width="10" style="15" customWidth="1"/>
    <col min="10235" max="10481" width="7.1796875" style="15"/>
    <col min="10482" max="10482" width="3.81640625" style="15" customWidth="1"/>
    <col min="10483" max="10489" width="7.54296875" style="15" customWidth="1"/>
    <col min="10490" max="10490" width="10" style="15" customWidth="1"/>
    <col min="10491" max="10737" width="7.1796875" style="15"/>
    <col min="10738" max="10738" width="3.81640625" style="15" customWidth="1"/>
    <col min="10739" max="10745" width="7.54296875" style="15" customWidth="1"/>
    <col min="10746" max="10746" width="10" style="15" customWidth="1"/>
    <col min="10747" max="10993" width="7.1796875" style="15"/>
    <col min="10994" max="10994" width="3.81640625" style="15" customWidth="1"/>
    <col min="10995" max="11001" width="7.54296875" style="15" customWidth="1"/>
    <col min="11002" max="11002" width="10" style="15" customWidth="1"/>
    <col min="11003" max="11249" width="7.1796875" style="15"/>
    <col min="11250" max="11250" width="3.81640625" style="15" customWidth="1"/>
    <col min="11251" max="11257" width="7.54296875" style="15" customWidth="1"/>
    <col min="11258" max="11258" width="10" style="15" customWidth="1"/>
    <col min="11259" max="11505" width="7.1796875" style="15"/>
    <col min="11506" max="11506" width="3.81640625" style="15" customWidth="1"/>
    <col min="11507" max="11513" width="7.54296875" style="15" customWidth="1"/>
    <col min="11514" max="11514" width="10" style="15" customWidth="1"/>
    <col min="11515" max="11761" width="7.1796875" style="15"/>
    <col min="11762" max="11762" width="3.81640625" style="15" customWidth="1"/>
    <col min="11763" max="11769" width="7.54296875" style="15" customWidth="1"/>
    <col min="11770" max="11770" width="10" style="15" customWidth="1"/>
    <col min="11771" max="12017" width="7.1796875" style="15"/>
    <col min="12018" max="12018" width="3.81640625" style="15" customWidth="1"/>
    <col min="12019" max="12025" width="7.54296875" style="15" customWidth="1"/>
    <col min="12026" max="12026" width="10" style="15" customWidth="1"/>
    <col min="12027" max="12273" width="7.1796875" style="15"/>
    <col min="12274" max="12274" width="3.81640625" style="15" customWidth="1"/>
    <col min="12275" max="12281" width="7.54296875" style="15" customWidth="1"/>
    <col min="12282" max="12282" width="10" style="15" customWidth="1"/>
    <col min="12283" max="12529" width="7.1796875" style="15"/>
    <col min="12530" max="12530" width="3.81640625" style="15" customWidth="1"/>
    <col min="12531" max="12537" width="7.54296875" style="15" customWidth="1"/>
    <col min="12538" max="12538" width="10" style="15" customWidth="1"/>
    <col min="12539" max="12785" width="7.1796875" style="15"/>
    <col min="12786" max="12786" width="3.81640625" style="15" customWidth="1"/>
    <col min="12787" max="12793" width="7.54296875" style="15" customWidth="1"/>
    <col min="12794" max="12794" width="10" style="15" customWidth="1"/>
    <col min="12795" max="13041" width="7.1796875" style="15"/>
    <col min="13042" max="13042" width="3.81640625" style="15" customWidth="1"/>
    <col min="13043" max="13049" width="7.54296875" style="15" customWidth="1"/>
    <col min="13050" max="13050" width="10" style="15" customWidth="1"/>
    <col min="13051" max="13297" width="7.1796875" style="15"/>
    <col min="13298" max="13298" width="3.81640625" style="15" customWidth="1"/>
    <col min="13299" max="13305" width="7.54296875" style="15" customWidth="1"/>
    <col min="13306" max="13306" width="10" style="15" customWidth="1"/>
    <col min="13307" max="13553" width="7.1796875" style="15"/>
    <col min="13554" max="13554" width="3.81640625" style="15" customWidth="1"/>
    <col min="13555" max="13561" width="7.54296875" style="15" customWidth="1"/>
    <col min="13562" max="13562" width="10" style="15" customWidth="1"/>
    <col min="13563" max="13809" width="7.1796875" style="15"/>
    <col min="13810" max="13810" width="3.81640625" style="15" customWidth="1"/>
    <col min="13811" max="13817" width="7.54296875" style="15" customWidth="1"/>
    <col min="13818" max="13818" width="10" style="15" customWidth="1"/>
    <col min="13819" max="14065" width="7.1796875" style="15"/>
    <col min="14066" max="14066" width="3.81640625" style="15" customWidth="1"/>
    <col min="14067" max="14073" width="7.54296875" style="15" customWidth="1"/>
    <col min="14074" max="14074" width="10" style="15" customWidth="1"/>
    <col min="14075" max="14321" width="7.1796875" style="15"/>
    <col min="14322" max="14322" width="3.81640625" style="15" customWidth="1"/>
    <col min="14323" max="14329" width="7.54296875" style="15" customWidth="1"/>
    <col min="14330" max="14330" width="10" style="15" customWidth="1"/>
    <col min="14331" max="14577" width="7.1796875" style="15"/>
    <col min="14578" max="14578" width="3.81640625" style="15" customWidth="1"/>
    <col min="14579" max="14585" width="7.54296875" style="15" customWidth="1"/>
    <col min="14586" max="14586" width="10" style="15" customWidth="1"/>
    <col min="14587" max="14833" width="7.1796875" style="15"/>
    <col min="14834" max="14834" width="3.81640625" style="15" customWidth="1"/>
    <col min="14835" max="14841" width="7.54296875" style="15" customWidth="1"/>
    <col min="14842" max="14842" width="10" style="15" customWidth="1"/>
    <col min="14843" max="15089" width="7.1796875" style="15"/>
    <col min="15090" max="15090" width="3.81640625" style="15" customWidth="1"/>
    <col min="15091" max="15097" width="7.54296875" style="15" customWidth="1"/>
    <col min="15098" max="15098" width="10" style="15" customWidth="1"/>
    <col min="15099" max="15345" width="7.1796875" style="15"/>
    <col min="15346" max="15346" width="3.81640625" style="15" customWidth="1"/>
    <col min="15347" max="15353" width="7.54296875" style="15" customWidth="1"/>
    <col min="15354" max="15354" width="10" style="15" customWidth="1"/>
    <col min="15355" max="15601" width="7.1796875" style="15"/>
    <col min="15602" max="15602" width="3.81640625" style="15" customWidth="1"/>
    <col min="15603" max="15609" width="7.54296875" style="15" customWidth="1"/>
    <col min="15610" max="15610" width="10" style="15" customWidth="1"/>
    <col min="15611" max="15857" width="7.1796875" style="15"/>
    <col min="15858" max="15858" width="3.81640625" style="15" customWidth="1"/>
    <col min="15859" max="15865" width="7.54296875" style="15" customWidth="1"/>
    <col min="15866" max="15866" width="10" style="15" customWidth="1"/>
    <col min="15867" max="16113" width="7.1796875" style="15"/>
    <col min="16114" max="16114" width="3.81640625" style="15" customWidth="1"/>
    <col min="16115" max="16121" width="7.54296875" style="15" customWidth="1"/>
    <col min="16122" max="16122" width="10" style="15" customWidth="1"/>
    <col min="16123" max="16384" width="7.1796875" style="15"/>
  </cols>
  <sheetData>
    <row r="1" spans="1:15" s="123" customFormat="1" x14ac:dyDescent="0.3">
      <c r="A1" s="123" t="s">
        <v>207</v>
      </c>
      <c r="B1" s="123" t="s">
        <v>208</v>
      </c>
      <c r="C1" s="123" t="s">
        <v>209</v>
      </c>
      <c r="D1" s="123" t="s">
        <v>210</v>
      </c>
      <c r="E1" s="123" t="s">
        <v>211</v>
      </c>
      <c r="F1" s="123" t="s">
        <v>212</v>
      </c>
      <c r="G1" s="123" t="s">
        <v>213</v>
      </c>
      <c r="H1" s="123" t="s">
        <v>214</v>
      </c>
      <c r="I1" s="123" t="s">
        <v>215</v>
      </c>
      <c r="J1" s="123" t="s">
        <v>216</v>
      </c>
      <c r="K1" s="123" t="s">
        <v>217</v>
      </c>
      <c r="L1" s="123" t="s">
        <v>218</v>
      </c>
      <c r="M1" s="123" t="s">
        <v>219</v>
      </c>
      <c r="N1" s="123" t="s">
        <v>220</v>
      </c>
      <c r="O1" s="123" t="s">
        <v>221</v>
      </c>
    </row>
    <row r="2" spans="1:15" ht="17.5" x14ac:dyDescent="0.35">
      <c r="A2" s="123">
        <f>G5</f>
        <v>0</v>
      </c>
      <c r="B2" s="2" t="s">
        <v>6</v>
      </c>
      <c r="M2" s="123" t="str">
        <f>'Guidance &amp; Glossary'!B4</f>
        <v xml:space="preserve"> v1.0</v>
      </c>
      <c r="O2" s="124" t="str">
        <f>MID(B4,FIND(":",B4)+2,20)</f>
        <v>Single</v>
      </c>
    </row>
    <row r="3" spans="1:15" ht="13.5" customHeight="1" x14ac:dyDescent="0.3">
      <c r="B3" s="15" t="str">
        <f>"Currency: "&amp;IF($G$5="","GBP",$G$5)</f>
        <v>Currency: GBP</v>
      </c>
      <c r="C3" s="16"/>
      <c r="D3" s="16"/>
      <c r="E3" s="16"/>
      <c r="F3" s="16"/>
      <c r="G3" s="17"/>
      <c r="H3" s="17"/>
    </row>
    <row r="4" spans="1:15" ht="13.5" customHeight="1" x14ac:dyDescent="0.3">
      <c r="B4" s="30" t="s">
        <v>139</v>
      </c>
      <c r="C4" s="16"/>
      <c r="D4" s="16"/>
      <c r="E4" s="16"/>
      <c r="F4" s="16"/>
      <c r="G4" s="17"/>
      <c r="H4" s="17"/>
    </row>
    <row r="5" spans="1:15" ht="13.5" customHeight="1" x14ac:dyDescent="0.3">
      <c r="B5" s="30" t="s">
        <v>73</v>
      </c>
      <c r="C5" s="16"/>
      <c r="D5" s="16"/>
      <c r="E5" s="16"/>
      <c r="G5" s="43"/>
      <c r="H5" s="17"/>
    </row>
    <row r="6" spans="1:15" ht="13.5" customHeight="1" x14ac:dyDescent="0.3">
      <c r="B6" s="30"/>
      <c r="C6" s="16"/>
      <c r="D6" s="16"/>
      <c r="E6" s="16"/>
      <c r="F6" s="16"/>
      <c r="G6" s="17"/>
      <c r="H6" s="17"/>
    </row>
    <row r="7" spans="1:15" ht="48.65" customHeight="1" x14ac:dyDescent="0.3">
      <c r="D7" s="17"/>
      <c r="E7" s="17"/>
      <c r="F7" s="17"/>
      <c r="G7" s="51" t="s">
        <v>50</v>
      </c>
      <c r="H7" s="51" t="s">
        <v>51</v>
      </c>
      <c r="I7" s="51" t="s">
        <v>52</v>
      </c>
      <c r="J7" s="51" t="s">
        <v>53</v>
      </c>
      <c r="K7" s="51" t="s">
        <v>54</v>
      </c>
      <c r="L7" s="51" t="s">
        <v>55</v>
      </c>
      <c r="M7" s="124"/>
      <c r="N7" s="106" t="s">
        <v>129</v>
      </c>
    </row>
    <row r="8" spans="1:15" ht="40.5" x14ac:dyDescent="0.3">
      <c r="B8" s="14"/>
      <c r="C8" s="92" t="str">
        <f>IF(OR(I8="[Please input year end date here (DD/MM/YYYY)]",I8=""),"* ERROR: please enter a valid year end date in the 'Current financial year' field first before completing this template *","")</f>
        <v>* ERROR: please enter a valid year end date in the 'Current financial year' field first before completing this template *</v>
      </c>
      <c r="D8" s="17"/>
      <c r="E8" s="17"/>
      <c r="F8" s="17"/>
      <c r="G8" s="53" t="str">
        <f>IFERROR(DATE(YEAR(H8)-1,MONTH(H8),DAY(H8)),"Fill in current financial year")</f>
        <v>Fill in current financial year</v>
      </c>
      <c r="H8" s="53" t="str">
        <f>IFERROR(DATE(YEAR(I8)-1,MONTH(I8),DAY(I8)),"Fill in current financial year")</f>
        <v>Fill in current financial year</v>
      </c>
      <c r="I8" s="53" t="s">
        <v>56</v>
      </c>
      <c r="J8" s="53" t="str">
        <f>IFERROR(DATE(YEAR(I8)+1,MONTH(I8),DAY(I8)),"Fill in current financial year")</f>
        <v>Fill in current financial year</v>
      </c>
      <c r="K8" s="53" t="str">
        <f t="shared" ref="K8:L8" si="0">IFERROR(DATE(YEAR(J8)+1,MONTH(J8),DAY(J8)),"Fill in current financial year")</f>
        <v>Fill in current financial year</v>
      </c>
      <c r="L8" s="53" t="str">
        <f t="shared" si="0"/>
        <v>Fill in current financial year</v>
      </c>
      <c r="N8" s="107" t="s">
        <v>57</v>
      </c>
    </row>
    <row r="9" spans="1:15" ht="12.75" customHeight="1" x14ac:dyDescent="0.3">
      <c r="B9" s="25"/>
      <c r="G9" s="18"/>
      <c r="H9" s="18"/>
      <c r="I9" s="17"/>
      <c r="N9" s="57"/>
    </row>
    <row r="10" spans="1:15" x14ac:dyDescent="0.3">
      <c r="B10" s="25">
        <v>1</v>
      </c>
      <c r="C10" s="17" t="s">
        <v>202</v>
      </c>
      <c r="D10" s="17"/>
      <c r="E10" s="17"/>
      <c r="F10" s="17"/>
      <c r="G10" s="54"/>
      <c r="H10" s="54"/>
      <c r="I10" s="54"/>
      <c r="J10" s="54"/>
      <c r="K10" s="54"/>
      <c r="L10" s="54"/>
      <c r="M10" s="125"/>
      <c r="N10" s="107"/>
    </row>
    <row r="11" spans="1:15" x14ac:dyDescent="0.3">
      <c r="B11" s="25">
        <v>2</v>
      </c>
      <c r="C11" s="17" t="s">
        <v>203</v>
      </c>
      <c r="D11" s="17"/>
      <c r="E11" s="17"/>
      <c r="F11" s="17"/>
      <c r="G11" s="54"/>
      <c r="H11" s="54"/>
      <c r="I11" s="54"/>
      <c r="J11" s="54"/>
      <c r="K11" s="54"/>
      <c r="L11" s="54"/>
      <c r="M11" s="125"/>
      <c r="N11" s="107"/>
    </row>
    <row r="12" spans="1:15" x14ac:dyDescent="0.3">
      <c r="B12" s="25">
        <v>3</v>
      </c>
      <c r="C12" s="17" t="s">
        <v>204</v>
      </c>
      <c r="D12" s="17"/>
      <c r="E12" s="17"/>
      <c r="F12" s="17"/>
      <c r="G12" s="54"/>
      <c r="H12" s="54"/>
      <c r="I12" s="54"/>
      <c r="J12" s="54"/>
      <c r="K12" s="54"/>
      <c r="L12" s="54"/>
      <c r="M12" s="125"/>
      <c r="N12" s="107"/>
    </row>
    <row r="13" spans="1:15" x14ac:dyDescent="0.3">
      <c r="B13" s="25">
        <v>4</v>
      </c>
      <c r="C13" s="16" t="s">
        <v>180</v>
      </c>
      <c r="D13" s="16"/>
      <c r="E13" s="16"/>
      <c r="F13" s="16"/>
      <c r="G13" s="55">
        <f>SUM(G10:G12)</f>
        <v>0</v>
      </c>
      <c r="H13" s="55">
        <f t="shared" ref="H13:L13" si="1">SUM(H10:H12)</f>
        <v>0</v>
      </c>
      <c r="I13" s="55">
        <f t="shared" si="1"/>
        <v>0</v>
      </c>
      <c r="J13" s="55">
        <f t="shared" si="1"/>
        <v>0</v>
      </c>
      <c r="K13" s="55">
        <f t="shared" si="1"/>
        <v>0</v>
      </c>
      <c r="L13" s="55">
        <f t="shared" si="1"/>
        <v>0</v>
      </c>
      <c r="M13" s="125"/>
      <c r="N13" s="107"/>
    </row>
    <row r="14" spans="1:15" ht="6" customHeight="1" x14ac:dyDescent="0.3">
      <c r="B14" s="25"/>
      <c r="G14" s="56"/>
      <c r="H14" s="56"/>
      <c r="I14" s="57"/>
      <c r="J14" s="57"/>
      <c r="K14" s="57"/>
      <c r="L14" s="57"/>
      <c r="N14" s="57"/>
    </row>
    <row r="15" spans="1:15" ht="12.75" customHeight="1" x14ac:dyDescent="0.3">
      <c r="B15" s="25"/>
      <c r="G15" s="58"/>
      <c r="H15" s="58"/>
      <c r="I15" s="59"/>
      <c r="J15" s="57"/>
      <c r="K15" s="57"/>
      <c r="L15" s="57"/>
      <c r="N15" s="57"/>
    </row>
    <row r="16" spans="1:15" x14ac:dyDescent="0.3">
      <c r="B16" s="25">
        <v>5</v>
      </c>
      <c r="C16" s="17" t="s">
        <v>182</v>
      </c>
      <c r="D16" s="20"/>
      <c r="E16" s="20"/>
      <c r="F16" s="20"/>
      <c r="G16" s="54"/>
      <c r="H16" s="54"/>
      <c r="I16" s="54"/>
      <c r="J16" s="54"/>
      <c r="K16" s="54"/>
      <c r="L16" s="54"/>
      <c r="M16" s="125"/>
      <c r="N16" s="107"/>
    </row>
    <row r="17" spans="2:14" x14ac:dyDescent="0.3">
      <c r="B17" s="25">
        <v>6</v>
      </c>
      <c r="C17" s="17" t="s">
        <v>194</v>
      </c>
      <c r="D17" s="20"/>
      <c r="E17" s="20"/>
      <c r="F17" s="20"/>
      <c r="G17" s="54"/>
      <c r="H17" s="54"/>
      <c r="I17" s="54"/>
      <c r="J17" s="54"/>
      <c r="K17" s="54"/>
      <c r="L17" s="54"/>
      <c r="M17" s="125"/>
      <c r="N17" s="107"/>
    </row>
    <row r="18" spans="2:14" x14ac:dyDescent="0.3">
      <c r="B18" s="25">
        <v>7</v>
      </c>
      <c r="C18" s="16" t="s">
        <v>181</v>
      </c>
      <c r="D18" s="41"/>
      <c r="E18" s="41"/>
      <c r="F18" s="41"/>
      <c r="G18" s="80">
        <f t="shared" ref="G18:L18" si="2">SUM(G13,G16:G17)</f>
        <v>0</v>
      </c>
      <c r="H18" s="80">
        <f t="shared" si="2"/>
        <v>0</v>
      </c>
      <c r="I18" s="80">
        <f t="shared" si="2"/>
        <v>0</v>
      </c>
      <c r="J18" s="80">
        <f t="shared" si="2"/>
        <v>0</v>
      </c>
      <c r="K18" s="80">
        <f t="shared" si="2"/>
        <v>0</v>
      </c>
      <c r="L18" s="80">
        <f t="shared" si="2"/>
        <v>0</v>
      </c>
      <c r="M18" s="126"/>
      <c r="N18" s="113"/>
    </row>
    <row r="19" spans="2:14" ht="12.75" customHeight="1" x14ac:dyDescent="0.3">
      <c r="B19" s="25"/>
      <c r="G19" s="56"/>
      <c r="H19" s="56"/>
      <c r="I19" s="57"/>
      <c r="J19" s="57"/>
      <c r="K19" s="57"/>
      <c r="L19" s="57"/>
      <c r="N19" s="57"/>
    </row>
    <row r="20" spans="2:14" x14ac:dyDescent="0.3">
      <c r="B20" s="25">
        <v>8</v>
      </c>
      <c r="C20" s="15" t="s">
        <v>58</v>
      </c>
      <c r="G20" s="60"/>
      <c r="H20" s="60"/>
      <c r="I20" s="60"/>
      <c r="J20" s="60"/>
      <c r="K20" s="60"/>
      <c r="L20" s="60"/>
      <c r="M20" s="126"/>
      <c r="N20" s="113"/>
    </row>
    <row r="21" spans="2:14" x14ac:dyDescent="0.3">
      <c r="B21" s="25">
        <v>9</v>
      </c>
      <c r="C21" s="41" t="s">
        <v>190</v>
      </c>
      <c r="D21" s="41"/>
      <c r="E21" s="41"/>
      <c r="F21" s="41"/>
      <c r="G21" s="80">
        <f t="shared" ref="G21:L21" si="3">G13-G20</f>
        <v>0</v>
      </c>
      <c r="H21" s="80">
        <f t="shared" si="3"/>
        <v>0</v>
      </c>
      <c r="I21" s="80">
        <f t="shared" si="3"/>
        <v>0</v>
      </c>
      <c r="J21" s="80">
        <f t="shared" si="3"/>
        <v>0</v>
      </c>
      <c r="K21" s="80">
        <f t="shared" si="3"/>
        <v>0</v>
      </c>
      <c r="L21" s="80">
        <f t="shared" si="3"/>
        <v>0</v>
      </c>
      <c r="M21" s="126"/>
      <c r="N21" s="113"/>
    </row>
    <row r="22" spans="2:14" ht="12.75" customHeight="1" x14ac:dyDescent="0.3">
      <c r="B22" s="25"/>
      <c r="C22" s="41"/>
      <c r="D22" s="41"/>
      <c r="E22" s="41"/>
      <c r="F22" s="41"/>
      <c r="G22" s="61"/>
      <c r="H22" s="61"/>
      <c r="I22" s="61"/>
      <c r="J22" s="61"/>
      <c r="K22" s="61"/>
      <c r="L22" s="61"/>
      <c r="M22" s="126"/>
      <c r="N22" s="65"/>
    </row>
    <row r="23" spans="2:14" x14ac:dyDescent="0.3">
      <c r="B23" s="25">
        <v>10</v>
      </c>
      <c r="C23" s="15" t="s">
        <v>10</v>
      </c>
      <c r="G23" s="60"/>
      <c r="H23" s="60"/>
      <c r="I23" s="60"/>
      <c r="J23" s="60"/>
      <c r="K23" s="60"/>
      <c r="L23" s="60"/>
      <c r="M23" s="126"/>
      <c r="N23" s="113"/>
    </row>
    <row r="24" spans="2:14" x14ac:dyDescent="0.3">
      <c r="B24" s="25">
        <v>11</v>
      </c>
      <c r="C24" s="19" t="s">
        <v>12</v>
      </c>
      <c r="D24" s="19"/>
      <c r="E24" s="19"/>
      <c r="F24" s="19"/>
      <c r="G24" s="54"/>
      <c r="H24" s="54"/>
      <c r="I24" s="54"/>
      <c r="J24" s="54"/>
      <c r="K24" s="54"/>
      <c r="L24" s="54"/>
      <c r="M24" s="125"/>
      <c r="N24" s="107"/>
    </row>
    <row r="25" spans="2:14" x14ac:dyDescent="0.3">
      <c r="B25" s="25">
        <v>12</v>
      </c>
      <c r="C25" s="41" t="s">
        <v>191</v>
      </c>
      <c r="D25" s="41"/>
      <c r="E25" s="41"/>
      <c r="F25" s="41"/>
      <c r="G25" s="80">
        <f>G21-G23-G24</f>
        <v>0</v>
      </c>
      <c r="H25" s="80">
        <f t="shared" ref="H25:L25" si="4">H21-H23-H24</f>
        <v>0</v>
      </c>
      <c r="I25" s="80">
        <f t="shared" si="4"/>
        <v>0</v>
      </c>
      <c r="J25" s="80">
        <f t="shared" si="4"/>
        <v>0</v>
      </c>
      <c r="K25" s="80">
        <f t="shared" si="4"/>
        <v>0</v>
      </c>
      <c r="L25" s="80">
        <f t="shared" si="4"/>
        <v>0</v>
      </c>
      <c r="M25" s="125"/>
      <c r="N25" s="107"/>
    </row>
    <row r="26" spans="2:14" ht="12.75" customHeight="1" x14ac:dyDescent="0.3">
      <c r="B26" s="25"/>
      <c r="C26" s="41"/>
      <c r="D26" s="41"/>
      <c r="E26" s="41"/>
      <c r="F26" s="41"/>
      <c r="G26" s="61"/>
      <c r="H26" s="61"/>
      <c r="I26" s="61"/>
      <c r="J26" s="61"/>
      <c r="K26" s="61"/>
      <c r="L26" s="61"/>
      <c r="M26" s="126"/>
      <c r="N26" s="65"/>
    </row>
    <row r="27" spans="2:14" x14ac:dyDescent="0.3">
      <c r="B27" s="25">
        <v>13</v>
      </c>
      <c r="C27" s="17" t="s">
        <v>13</v>
      </c>
      <c r="D27" s="17"/>
      <c r="E27" s="17"/>
      <c r="F27" s="17"/>
      <c r="G27" s="54"/>
      <c r="H27" s="54"/>
      <c r="I27" s="54"/>
      <c r="J27" s="54"/>
      <c r="K27" s="54"/>
      <c r="L27" s="54"/>
      <c r="M27" s="125"/>
      <c r="N27" s="107"/>
    </row>
    <row r="28" spans="2:14" x14ac:dyDescent="0.3">
      <c r="B28" s="25">
        <v>14</v>
      </c>
      <c r="C28" s="41" t="s">
        <v>189</v>
      </c>
      <c r="D28" s="41"/>
      <c r="E28" s="41"/>
      <c r="F28" s="41"/>
      <c r="G28" s="64">
        <f>G25-G27</f>
        <v>0</v>
      </c>
      <c r="H28" s="64">
        <f t="shared" ref="H28:L28" si="5">H25-H27</f>
        <v>0</v>
      </c>
      <c r="I28" s="64">
        <f t="shared" si="5"/>
        <v>0</v>
      </c>
      <c r="J28" s="64">
        <f t="shared" si="5"/>
        <v>0</v>
      </c>
      <c r="K28" s="64">
        <f t="shared" si="5"/>
        <v>0</v>
      </c>
      <c r="L28" s="64">
        <f t="shared" si="5"/>
        <v>0</v>
      </c>
      <c r="M28" s="126"/>
      <c r="N28" s="113"/>
    </row>
    <row r="29" spans="2:14" ht="15.75" customHeight="1" x14ac:dyDescent="0.3">
      <c r="B29" s="17"/>
      <c r="C29" s="17"/>
      <c r="D29" s="17"/>
      <c r="E29" s="17"/>
      <c r="F29" s="17"/>
      <c r="G29" s="17"/>
      <c r="H29" s="17"/>
      <c r="I29" s="17"/>
    </row>
    <row r="30" spans="2:14" x14ac:dyDescent="0.3">
      <c r="B30" s="25">
        <v>15</v>
      </c>
      <c r="C30" s="17" t="s">
        <v>183</v>
      </c>
      <c r="D30" s="17"/>
      <c r="E30" s="17"/>
      <c r="F30" s="17"/>
      <c r="G30" s="54"/>
      <c r="H30" s="54"/>
      <c r="I30" s="54"/>
      <c r="J30" s="54"/>
      <c r="K30" s="54"/>
      <c r="L30" s="54"/>
      <c r="M30" s="125"/>
      <c r="N30" s="107"/>
    </row>
    <row r="31" spans="2:14" x14ac:dyDescent="0.3">
      <c r="B31" s="25">
        <v>16</v>
      </c>
      <c r="C31" s="41" t="s">
        <v>227</v>
      </c>
      <c r="D31" s="41"/>
      <c r="E31" s="41"/>
      <c r="F31" s="41"/>
      <c r="G31" s="64">
        <f>G28-G30</f>
        <v>0</v>
      </c>
      <c r="H31" s="64">
        <f t="shared" ref="H31:L31" si="6">H28-H30</f>
        <v>0</v>
      </c>
      <c r="I31" s="64">
        <f t="shared" si="6"/>
        <v>0</v>
      </c>
      <c r="J31" s="64">
        <f t="shared" si="6"/>
        <v>0</v>
      </c>
      <c r="K31" s="64">
        <f t="shared" si="6"/>
        <v>0</v>
      </c>
      <c r="L31" s="64">
        <f t="shared" si="6"/>
        <v>0</v>
      </c>
      <c r="M31" s="126"/>
      <c r="N31" s="113"/>
    </row>
  </sheetData>
  <sheetProtection algorithmName="SHA-512" hashValue="r4opT+txA7g9wd/yjcFWGhHL0dgHBMkkwxKFth+m+SOVbaMJIoVeHc5zo4eg4Zc2a7i+el2F9GjByf97fHZJQQ==" saltValue="7s0DsIsZ0+3FV+rGcIpl9w==" spinCount="100000" sheet="1" formatRows="0"/>
  <conditionalFormatting sqref="G8:H8 J8:L8">
    <cfRule type="expression" dxfId="30" priority="6">
      <formula>LEN(G8)=30</formula>
    </cfRule>
  </conditionalFormatting>
  <conditionalFormatting sqref="G10:L12 G16:L17 G23:L24 G27:L27">
    <cfRule type="expression" dxfId="29" priority="5">
      <formula>OR(LEN(G$8)=0,LEN(G$8)=30,LEN(G$8)=46)</formula>
    </cfRule>
  </conditionalFormatting>
  <conditionalFormatting sqref="G20:L20">
    <cfRule type="expression" dxfId="28" priority="4">
      <formula>OR(LEN(G$8)=0,LEN(G$8)=30,LEN(G$8)=46)</formula>
    </cfRule>
  </conditionalFormatting>
  <conditionalFormatting sqref="G30:L30">
    <cfRule type="expression" dxfId="27" priority="1">
      <formula>OR(LEN(G$8)=0,LEN(G$8)=30,LEN(G$8)=46)</formula>
    </cfRule>
  </conditionalFormatting>
  <conditionalFormatting sqref="I8">
    <cfRule type="cellIs" dxfId="26" priority="7" operator="equal">
      <formula>"[Please input year end date here (DD/MM/YYYY)]"</formula>
    </cfRule>
  </conditionalFormatting>
  <dataValidations count="2">
    <dataValidation type="date" operator="notEqual" allowBlank="1" showInputMessage="1" showErrorMessage="1" errorTitle="Validation Error" error="Please use the DD/MM/YYYY format" sqref="G8:L8" xr:uid="{9E602DB8-6107-451E-B70B-A57D17078604}">
      <formula1>23802</formula1>
    </dataValidation>
    <dataValidation type="list" allowBlank="1" showInputMessage="1" showErrorMessage="1" prompt="Please select if not reporting in GBP" sqref="G5" xr:uid="{B9C80D38-5797-4AA5-B26B-A8AD977B893D}">
      <formula1>#REF!</formula1>
    </dataValidation>
  </dataValidations>
  <pageMargins left="0.59055118110236227" right="0.59055118110236227" top="0.59055118110236227" bottom="0.59055118110236227" header="0.39370078740157483" footer="0.39370078740157483"/>
  <pageSetup paperSize="9" scale="50" fitToHeight="0" orientation="landscape" r:id="rId1"/>
  <headerFooter alignWithMargins="0">
    <oddHeader>&amp;L&amp;"Calibri,Regular"&amp;10&amp;K000000 FCA Official&amp;1#
&amp;11&amp;F&amp;C&amp;A&amp;R Printed on &amp;D</oddHeader>
    <oddFooter>&amp;CPage &amp;P of &amp;N</oddFooter>
  </headerFooter>
  <rowBreaks count="2" manualBreakCount="2">
    <brk id="65" max="16383" man="1"/>
    <brk id="147" min="1"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5082-DBED-43C3-B93F-561A5C2491C0}">
  <sheetPr codeName="Sheet3">
    <tabColor rgb="FFFF585D"/>
    <pageSetUpPr fitToPage="1"/>
  </sheetPr>
  <dimension ref="A1:P53"/>
  <sheetViews>
    <sheetView showGridLines="0" zoomScaleNormal="100" workbookViewId="0">
      <pane ySplit="9" topLeftCell="A10" activePane="bottomLeft" state="frozen"/>
      <selection activeCell="H22" sqref="H22"/>
      <selection pane="bottomLeft" activeCell="A10" sqref="A10"/>
    </sheetView>
  </sheetViews>
  <sheetFormatPr defaultColWidth="9.1796875" defaultRowHeight="13.5" x14ac:dyDescent="0.3"/>
  <cols>
    <col min="1" max="1" width="4" style="124" customWidth="1"/>
    <col min="2" max="2" width="5.54296875" style="1" customWidth="1"/>
    <col min="3" max="3" width="17.453125" style="1" customWidth="1"/>
    <col min="4" max="4" width="10" style="1" customWidth="1"/>
    <col min="5" max="5" width="9.7265625" style="1" customWidth="1"/>
    <col min="6" max="6" width="27" style="1" customWidth="1"/>
    <col min="7" max="12" width="18.453125" style="1" customWidth="1"/>
    <col min="13" max="13" width="1.54296875" style="124" customWidth="1"/>
    <col min="14" max="14" width="75.81640625" style="1" customWidth="1"/>
    <col min="15" max="15" width="3.7265625" style="124" customWidth="1"/>
    <col min="16" max="16" width="9.1796875" style="1" customWidth="1"/>
    <col min="17" max="237" width="9.1796875" style="1"/>
    <col min="238" max="238" width="5.54296875" style="1" customWidth="1"/>
    <col min="239" max="239" width="13.7265625" style="1" customWidth="1"/>
    <col min="240" max="240" width="10" style="1" customWidth="1"/>
    <col min="241" max="241" width="8.26953125" style="1" customWidth="1"/>
    <col min="242" max="242" width="25.7265625" style="1" customWidth="1"/>
    <col min="243" max="243" width="10" style="1" customWidth="1"/>
    <col min="244" max="493" width="9.1796875" style="1"/>
    <col min="494" max="494" width="5.54296875" style="1" customWidth="1"/>
    <col min="495" max="495" width="13.7265625" style="1" customWidth="1"/>
    <col min="496" max="496" width="10" style="1" customWidth="1"/>
    <col min="497" max="497" width="8.26953125" style="1" customWidth="1"/>
    <col min="498" max="498" width="25.7265625" style="1" customWidth="1"/>
    <col min="499" max="499" width="10" style="1" customWidth="1"/>
    <col min="500" max="749" width="9.1796875" style="1"/>
    <col min="750" max="750" width="5.54296875" style="1" customWidth="1"/>
    <col min="751" max="751" width="13.7265625" style="1" customWidth="1"/>
    <col min="752" max="752" width="10" style="1" customWidth="1"/>
    <col min="753" max="753" width="8.26953125" style="1" customWidth="1"/>
    <col min="754" max="754" width="25.7265625" style="1" customWidth="1"/>
    <col min="755" max="755" width="10" style="1" customWidth="1"/>
    <col min="756" max="1005" width="9.1796875" style="1"/>
    <col min="1006" max="1006" width="5.54296875" style="1" customWidth="1"/>
    <col min="1007" max="1007" width="13.7265625" style="1" customWidth="1"/>
    <col min="1008" max="1008" width="10" style="1" customWidth="1"/>
    <col min="1009" max="1009" width="8.26953125" style="1" customWidth="1"/>
    <col min="1010" max="1010" width="25.7265625" style="1" customWidth="1"/>
    <col min="1011" max="1011" width="10" style="1" customWidth="1"/>
    <col min="1012" max="1261" width="9.1796875" style="1"/>
    <col min="1262" max="1262" width="5.54296875" style="1" customWidth="1"/>
    <col min="1263" max="1263" width="13.7265625" style="1" customWidth="1"/>
    <col min="1264" max="1264" width="10" style="1" customWidth="1"/>
    <col min="1265" max="1265" width="8.26953125" style="1" customWidth="1"/>
    <col min="1266" max="1266" width="25.7265625" style="1" customWidth="1"/>
    <col min="1267" max="1267" width="10" style="1" customWidth="1"/>
    <col min="1268" max="1517" width="9.1796875" style="1"/>
    <col min="1518" max="1518" width="5.54296875" style="1" customWidth="1"/>
    <col min="1519" max="1519" width="13.7265625" style="1" customWidth="1"/>
    <col min="1520" max="1520" width="10" style="1" customWidth="1"/>
    <col min="1521" max="1521" width="8.26953125" style="1" customWidth="1"/>
    <col min="1522" max="1522" width="25.7265625" style="1" customWidth="1"/>
    <col min="1523" max="1523" width="10" style="1" customWidth="1"/>
    <col min="1524" max="1773" width="9.1796875" style="1"/>
    <col min="1774" max="1774" width="5.54296875" style="1" customWidth="1"/>
    <col min="1775" max="1775" width="13.7265625" style="1" customWidth="1"/>
    <col min="1776" max="1776" width="10" style="1" customWidth="1"/>
    <col min="1777" max="1777" width="8.26953125" style="1" customWidth="1"/>
    <col min="1778" max="1778" width="25.7265625" style="1" customWidth="1"/>
    <col min="1779" max="1779" width="10" style="1" customWidth="1"/>
    <col min="1780" max="2029" width="9.1796875" style="1"/>
    <col min="2030" max="2030" width="5.54296875" style="1" customWidth="1"/>
    <col min="2031" max="2031" width="13.7265625" style="1" customWidth="1"/>
    <col min="2032" max="2032" width="10" style="1" customWidth="1"/>
    <col min="2033" max="2033" width="8.26953125" style="1" customWidth="1"/>
    <col min="2034" max="2034" width="25.7265625" style="1" customWidth="1"/>
    <col min="2035" max="2035" width="10" style="1" customWidth="1"/>
    <col min="2036" max="2285" width="9.1796875" style="1"/>
    <col min="2286" max="2286" width="5.54296875" style="1" customWidth="1"/>
    <col min="2287" max="2287" width="13.7265625" style="1" customWidth="1"/>
    <col min="2288" max="2288" width="10" style="1" customWidth="1"/>
    <col min="2289" max="2289" width="8.26953125" style="1" customWidth="1"/>
    <col min="2290" max="2290" width="25.7265625" style="1" customWidth="1"/>
    <col min="2291" max="2291" width="10" style="1" customWidth="1"/>
    <col min="2292" max="2541" width="9.1796875" style="1"/>
    <col min="2542" max="2542" width="5.54296875" style="1" customWidth="1"/>
    <col min="2543" max="2543" width="13.7265625" style="1" customWidth="1"/>
    <col min="2544" max="2544" width="10" style="1" customWidth="1"/>
    <col min="2545" max="2545" width="8.26953125" style="1" customWidth="1"/>
    <col min="2546" max="2546" width="25.7265625" style="1" customWidth="1"/>
    <col min="2547" max="2547" width="10" style="1" customWidth="1"/>
    <col min="2548" max="2797" width="9.1796875" style="1"/>
    <col min="2798" max="2798" width="5.54296875" style="1" customWidth="1"/>
    <col min="2799" max="2799" width="13.7265625" style="1" customWidth="1"/>
    <col min="2800" max="2800" width="10" style="1" customWidth="1"/>
    <col min="2801" max="2801" width="8.26953125" style="1" customWidth="1"/>
    <col min="2802" max="2802" width="25.7265625" style="1" customWidth="1"/>
    <col min="2803" max="2803" width="10" style="1" customWidth="1"/>
    <col min="2804" max="3053" width="9.1796875" style="1"/>
    <col min="3054" max="3054" width="5.54296875" style="1" customWidth="1"/>
    <col min="3055" max="3055" width="13.7265625" style="1" customWidth="1"/>
    <col min="3056" max="3056" width="10" style="1" customWidth="1"/>
    <col min="3057" max="3057" width="8.26953125" style="1" customWidth="1"/>
    <col min="3058" max="3058" width="25.7265625" style="1" customWidth="1"/>
    <col min="3059" max="3059" width="10" style="1" customWidth="1"/>
    <col min="3060" max="3309" width="9.1796875" style="1"/>
    <col min="3310" max="3310" width="5.54296875" style="1" customWidth="1"/>
    <col min="3311" max="3311" width="13.7265625" style="1" customWidth="1"/>
    <col min="3312" max="3312" width="10" style="1" customWidth="1"/>
    <col min="3313" max="3313" width="8.26953125" style="1" customWidth="1"/>
    <col min="3314" max="3314" width="25.7265625" style="1" customWidth="1"/>
    <col min="3315" max="3315" width="10" style="1" customWidth="1"/>
    <col min="3316" max="3565" width="9.1796875" style="1"/>
    <col min="3566" max="3566" width="5.54296875" style="1" customWidth="1"/>
    <col min="3567" max="3567" width="13.7265625" style="1" customWidth="1"/>
    <col min="3568" max="3568" width="10" style="1" customWidth="1"/>
    <col min="3569" max="3569" width="8.26953125" style="1" customWidth="1"/>
    <col min="3570" max="3570" width="25.7265625" style="1" customWidth="1"/>
    <col min="3571" max="3571" width="10" style="1" customWidth="1"/>
    <col min="3572" max="3821" width="9.1796875" style="1"/>
    <col min="3822" max="3822" width="5.54296875" style="1" customWidth="1"/>
    <col min="3823" max="3823" width="13.7265625" style="1" customWidth="1"/>
    <col min="3824" max="3824" width="10" style="1" customWidth="1"/>
    <col min="3825" max="3825" width="8.26953125" style="1" customWidth="1"/>
    <col min="3826" max="3826" width="25.7265625" style="1" customWidth="1"/>
    <col min="3827" max="3827" width="10" style="1" customWidth="1"/>
    <col min="3828" max="4077" width="9.1796875" style="1"/>
    <col min="4078" max="4078" width="5.54296875" style="1" customWidth="1"/>
    <col min="4079" max="4079" width="13.7265625" style="1" customWidth="1"/>
    <col min="4080" max="4080" width="10" style="1" customWidth="1"/>
    <col min="4081" max="4081" width="8.26953125" style="1" customWidth="1"/>
    <col min="4082" max="4082" width="25.7265625" style="1" customWidth="1"/>
    <col min="4083" max="4083" width="10" style="1" customWidth="1"/>
    <col min="4084" max="4333" width="9.1796875" style="1"/>
    <col min="4334" max="4334" width="5.54296875" style="1" customWidth="1"/>
    <col min="4335" max="4335" width="13.7265625" style="1" customWidth="1"/>
    <col min="4336" max="4336" width="10" style="1" customWidth="1"/>
    <col min="4337" max="4337" width="8.26953125" style="1" customWidth="1"/>
    <col min="4338" max="4338" width="25.7265625" style="1" customWidth="1"/>
    <col min="4339" max="4339" width="10" style="1" customWidth="1"/>
    <col min="4340" max="4589" width="9.1796875" style="1"/>
    <col min="4590" max="4590" width="5.54296875" style="1" customWidth="1"/>
    <col min="4591" max="4591" width="13.7265625" style="1" customWidth="1"/>
    <col min="4592" max="4592" width="10" style="1" customWidth="1"/>
    <col min="4593" max="4593" width="8.26953125" style="1" customWidth="1"/>
    <col min="4594" max="4594" width="25.7265625" style="1" customWidth="1"/>
    <col min="4595" max="4595" width="10" style="1" customWidth="1"/>
    <col min="4596" max="4845" width="9.1796875" style="1"/>
    <col min="4846" max="4846" width="5.54296875" style="1" customWidth="1"/>
    <col min="4847" max="4847" width="13.7265625" style="1" customWidth="1"/>
    <col min="4848" max="4848" width="10" style="1" customWidth="1"/>
    <col min="4849" max="4849" width="8.26953125" style="1" customWidth="1"/>
    <col min="4850" max="4850" width="25.7265625" style="1" customWidth="1"/>
    <col min="4851" max="4851" width="10" style="1" customWidth="1"/>
    <col min="4852" max="5101" width="9.1796875" style="1"/>
    <col min="5102" max="5102" width="5.54296875" style="1" customWidth="1"/>
    <col min="5103" max="5103" width="13.7265625" style="1" customWidth="1"/>
    <col min="5104" max="5104" width="10" style="1" customWidth="1"/>
    <col min="5105" max="5105" width="8.26953125" style="1" customWidth="1"/>
    <col min="5106" max="5106" width="25.7265625" style="1" customWidth="1"/>
    <col min="5107" max="5107" width="10" style="1" customWidth="1"/>
    <col min="5108" max="5357" width="9.1796875" style="1"/>
    <col min="5358" max="5358" width="5.54296875" style="1" customWidth="1"/>
    <col min="5359" max="5359" width="13.7265625" style="1" customWidth="1"/>
    <col min="5360" max="5360" width="10" style="1" customWidth="1"/>
    <col min="5361" max="5361" width="8.26953125" style="1" customWidth="1"/>
    <col min="5362" max="5362" width="25.7265625" style="1" customWidth="1"/>
    <col min="5363" max="5363" width="10" style="1" customWidth="1"/>
    <col min="5364" max="5613" width="9.1796875" style="1"/>
    <col min="5614" max="5614" width="5.54296875" style="1" customWidth="1"/>
    <col min="5615" max="5615" width="13.7265625" style="1" customWidth="1"/>
    <col min="5616" max="5616" width="10" style="1" customWidth="1"/>
    <col min="5617" max="5617" width="8.26953125" style="1" customWidth="1"/>
    <col min="5618" max="5618" width="25.7265625" style="1" customWidth="1"/>
    <col min="5619" max="5619" width="10" style="1" customWidth="1"/>
    <col min="5620" max="5869" width="9.1796875" style="1"/>
    <col min="5870" max="5870" width="5.54296875" style="1" customWidth="1"/>
    <col min="5871" max="5871" width="13.7265625" style="1" customWidth="1"/>
    <col min="5872" max="5872" width="10" style="1" customWidth="1"/>
    <col min="5873" max="5873" width="8.26953125" style="1" customWidth="1"/>
    <col min="5874" max="5874" width="25.7265625" style="1" customWidth="1"/>
    <col min="5875" max="5875" width="10" style="1" customWidth="1"/>
    <col min="5876" max="6125" width="9.1796875" style="1"/>
    <col min="6126" max="6126" width="5.54296875" style="1" customWidth="1"/>
    <col min="6127" max="6127" width="13.7265625" style="1" customWidth="1"/>
    <col min="6128" max="6128" width="10" style="1" customWidth="1"/>
    <col min="6129" max="6129" width="8.26953125" style="1" customWidth="1"/>
    <col min="6130" max="6130" width="25.7265625" style="1" customWidth="1"/>
    <col min="6131" max="6131" width="10" style="1" customWidth="1"/>
    <col min="6132" max="6381" width="9.1796875" style="1"/>
    <col min="6382" max="6382" width="5.54296875" style="1" customWidth="1"/>
    <col min="6383" max="6383" width="13.7265625" style="1" customWidth="1"/>
    <col min="6384" max="6384" width="10" style="1" customWidth="1"/>
    <col min="6385" max="6385" width="8.26953125" style="1" customWidth="1"/>
    <col min="6386" max="6386" width="25.7265625" style="1" customWidth="1"/>
    <col min="6387" max="6387" width="10" style="1" customWidth="1"/>
    <col min="6388" max="6637" width="9.1796875" style="1"/>
    <col min="6638" max="6638" width="5.54296875" style="1" customWidth="1"/>
    <col min="6639" max="6639" width="13.7265625" style="1" customWidth="1"/>
    <col min="6640" max="6640" width="10" style="1" customWidth="1"/>
    <col min="6641" max="6641" width="8.26953125" style="1" customWidth="1"/>
    <col min="6642" max="6642" width="25.7265625" style="1" customWidth="1"/>
    <col min="6643" max="6643" width="10" style="1" customWidth="1"/>
    <col min="6644" max="6893" width="9.1796875" style="1"/>
    <col min="6894" max="6894" width="5.54296875" style="1" customWidth="1"/>
    <col min="6895" max="6895" width="13.7265625" style="1" customWidth="1"/>
    <col min="6896" max="6896" width="10" style="1" customWidth="1"/>
    <col min="6897" max="6897" width="8.26953125" style="1" customWidth="1"/>
    <col min="6898" max="6898" width="25.7265625" style="1" customWidth="1"/>
    <col min="6899" max="6899" width="10" style="1" customWidth="1"/>
    <col min="6900" max="7149" width="9.1796875" style="1"/>
    <col min="7150" max="7150" width="5.54296875" style="1" customWidth="1"/>
    <col min="7151" max="7151" width="13.7265625" style="1" customWidth="1"/>
    <col min="7152" max="7152" width="10" style="1" customWidth="1"/>
    <col min="7153" max="7153" width="8.26953125" style="1" customWidth="1"/>
    <col min="7154" max="7154" width="25.7265625" style="1" customWidth="1"/>
    <col min="7155" max="7155" width="10" style="1" customWidth="1"/>
    <col min="7156" max="7405" width="9.1796875" style="1"/>
    <col min="7406" max="7406" width="5.54296875" style="1" customWidth="1"/>
    <col min="7407" max="7407" width="13.7265625" style="1" customWidth="1"/>
    <col min="7408" max="7408" width="10" style="1" customWidth="1"/>
    <col min="7409" max="7409" width="8.26953125" style="1" customWidth="1"/>
    <col min="7410" max="7410" width="25.7265625" style="1" customWidth="1"/>
    <col min="7411" max="7411" width="10" style="1" customWidth="1"/>
    <col min="7412" max="7661" width="9.1796875" style="1"/>
    <col min="7662" max="7662" width="5.54296875" style="1" customWidth="1"/>
    <col min="7663" max="7663" width="13.7265625" style="1" customWidth="1"/>
    <col min="7664" max="7664" width="10" style="1" customWidth="1"/>
    <col min="7665" max="7665" width="8.26953125" style="1" customWidth="1"/>
    <col min="7666" max="7666" width="25.7265625" style="1" customWidth="1"/>
    <col min="7667" max="7667" width="10" style="1" customWidth="1"/>
    <col min="7668" max="7917" width="9.1796875" style="1"/>
    <col min="7918" max="7918" width="5.54296875" style="1" customWidth="1"/>
    <col min="7919" max="7919" width="13.7265625" style="1" customWidth="1"/>
    <col min="7920" max="7920" width="10" style="1" customWidth="1"/>
    <col min="7921" max="7921" width="8.26953125" style="1" customWidth="1"/>
    <col min="7922" max="7922" width="25.7265625" style="1" customWidth="1"/>
    <col min="7923" max="7923" width="10" style="1" customWidth="1"/>
    <col min="7924" max="8173" width="9.1796875" style="1"/>
    <col min="8174" max="8174" width="5.54296875" style="1" customWidth="1"/>
    <col min="8175" max="8175" width="13.7265625" style="1" customWidth="1"/>
    <col min="8176" max="8176" width="10" style="1" customWidth="1"/>
    <col min="8177" max="8177" width="8.26953125" style="1" customWidth="1"/>
    <col min="8178" max="8178" width="25.7265625" style="1" customWidth="1"/>
    <col min="8179" max="8179" width="10" style="1" customWidth="1"/>
    <col min="8180" max="8429" width="9.1796875" style="1"/>
    <col min="8430" max="8430" width="5.54296875" style="1" customWidth="1"/>
    <col min="8431" max="8431" width="13.7265625" style="1" customWidth="1"/>
    <col min="8432" max="8432" width="10" style="1" customWidth="1"/>
    <col min="8433" max="8433" width="8.26953125" style="1" customWidth="1"/>
    <col min="8434" max="8434" width="25.7265625" style="1" customWidth="1"/>
    <col min="8435" max="8435" width="10" style="1" customWidth="1"/>
    <col min="8436" max="8685" width="9.1796875" style="1"/>
    <col min="8686" max="8686" width="5.54296875" style="1" customWidth="1"/>
    <col min="8687" max="8687" width="13.7265625" style="1" customWidth="1"/>
    <col min="8688" max="8688" width="10" style="1" customWidth="1"/>
    <col min="8689" max="8689" width="8.26953125" style="1" customWidth="1"/>
    <col min="8690" max="8690" width="25.7265625" style="1" customWidth="1"/>
    <col min="8691" max="8691" width="10" style="1" customWidth="1"/>
    <col min="8692" max="8941" width="9.1796875" style="1"/>
    <col min="8942" max="8942" width="5.54296875" style="1" customWidth="1"/>
    <col min="8943" max="8943" width="13.7265625" style="1" customWidth="1"/>
    <col min="8944" max="8944" width="10" style="1" customWidth="1"/>
    <col min="8945" max="8945" width="8.26953125" style="1" customWidth="1"/>
    <col min="8946" max="8946" width="25.7265625" style="1" customWidth="1"/>
    <col min="8947" max="8947" width="10" style="1" customWidth="1"/>
    <col min="8948" max="9197" width="9.1796875" style="1"/>
    <col min="9198" max="9198" width="5.54296875" style="1" customWidth="1"/>
    <col min="9199" max="9199" width="13.7265625" style="1" customWidth="1"/>
    <col min="9200" max="9200" width="10" style="1" customWidth="1"/>
    <col min="9201" max="9201" width="8.26953125" style="1" customWidth="1"/>
    <col min="9202" max="9202" width="25.7265625" style="1" customWidth="1"/>
    <col min="9203" max="9203" width="10" style="1" customWidth="1"/>
    <col min="9204" max="9453" width="9.1796875" style="1"/>
    <col min="9454" max="9454" width="5.54296875" style="1" customWidth="1"/>
    <col min="9455" max="9455" width="13.7265625" style="1" customWidth="1"/>
    <col min="9456" max="9456" width="10" style="1" customWidth="1"/>
    <col min="9457" max="9457" width="8.26953125" style="1" customWidth="1"/>
    <col min="9458" max="9458" width="25.7265625" style="1" customWidth="1"/>
    <col min="9459" max="9459" width="10" style="1" customWidth="1"/>
    <col min="9460" max="9709" width="9.1796875" style="1"/>
    <col min="9710" max="9710" width="5.54296875" style="1" customWidth="1"/>
    <col min="9711" max="9711" width="13.7265625" style="1" customWidth="1"/>
    <col min="9712" max="9712" width="10" style="1" customWidth="1"/>
    <col min="9713" max="9713" width="8.26953125" style="1" customWidth="1"/>
    <col min="9714" max="9714" width="25.7265625" style="1" customWidth="1"/>
    <col min="9715" max="9715" width="10" style="1" customWidth="1"/>
    <col min="9716" max="9965" width="9.1796875" style="1"/>
    <col min="9966" max="9966" width="5.54296875" style="1" customWidth="1"/>
    <col min="9967" max="9967" width="13.7265625" style="1" customWidth="1"/>
    <col min="9968" max="9968" width="10" style="1" customWidth="1"/>
    <col min="9969" max="9969" width="8.26953125" style="1" customWidth="1"/>
    <col min="9970" max="9970" width="25.7265625" style="1" customWidth="1"/>
    <col min="9971" max="9971" width="10" style="1" customWidth="1"/>
    <col min="9972" max="10221" width="9.1796875" style="1"/>
    <col min="10222" max="10222" width="5.54296875" style="1" customWidth="1"/>
    <col min="10223" max="10223" width="13.7265625" style="1" customWidth="1"/>
    <col min="10224" max="10224" width="10" style="1" customWidth="1"/>
    <col min="10225" max="10225" width="8.26953125" style="1" customWidth="1"/>
    <col min="10226" max="10226" width="25.7265625" style="1" customWidth="1"/>
    <col min="10227" max="10227" width="10" style="1" customWidth="1"/>
    <col min="10228" max="10477" width="9.1796875" style="1"/>
    <col min="10478" max="10478" width="5.54296875" style="1" customWidth="1"/>
    <col min="10479" max="10479" width="13.7265625" style="1" customWidth="1"/>
    <col min="10480" max="10480" width="10" style="1" customWidth="1"/>
    <col min="10481" max="10481" width="8.26953125" style="1" customWidth="1"/>
    <col min="10482" max="10482" width="25.7265625" style="1" customWidth="1"/>
    <col min="10483" max="10483" width="10" style="1" customWidth="1"/>
    <col min="10484" max="10733" width="9.1796875" style="1"/>
    <col min="10734" max="10734" width="5.54296875" style="1" customWidth="1"/>
    <col min="10735" max="10735" width="13.7265625" style="1" customWidth="1"/>
    <col min="10736" max="10736" width="10" style="1" customWidth="1"/>
    <col min="10737" max="10737" width="8.26953125" style="1" customWidth="1"/>
    <col min="10738" max="10738" width="25.7265625" style="1" customWidth="1"/>
    <col min="10739" max="10739" width="10" style="1" customWidth="1"/>
    <col min="10740" max="10989" width="9.1796875" style="1"/>
    <col min="10990" max="10990" width="5.54296875" style="1" customWidth="1"/>
    <col min="10991" max="10991" width="13.7265625" style="1" customWidth="1"/>
    <col min="10992" max="10992" width="10" style="1" customWidth="1"/>
    <col min="10993" max="10993" width="8.26953125" style="1" customWidth="1"/>
    <col min="10994" max="10994" width="25.7265625" style="1" customWidth="1"/>
    <col min="10995" max="10995" width="10" style="1" customWidth="1"/>
    <col min="10996" max="11245" width="9.1796875" style="1"/>
    <col min="11246" max="11246" width="5.54296875" style="1" customWidth="1"/>
    <col min="11247" max="11247" width="13.7265625" style="1" customWidth="1"/>
    <col min="11248" max="11248" width="10" style="1" customWidth="1"/>
    <col min="11249" max="11249" width="8.26953125" style="1" customWidth="1"/>
    <col min="11250" max="11250" width="25.7265625" style="1" customWidth="1"/>
    <col min="11251" max="11251" width="10" style="1" customWidth="1"/>
    <col min="11252" max="11501" width="9.1796875" style="1"/>
    <col min="11502" max="11502" width="5.54296875" style="1" customWidth="1"/>
    <col min="11503" max="11503" width="13.7265625" style="1" customWidth="1"/>
    <col min="11504" max="11504" width="10" style="1" customWidth="1"/>
    <col min="11505" max="11505" width="8.26953125" style="1" customWidth="1"/>
    <col min="11506" max="11506" width="25.7265625" style="1" customWidth="1"/>
    <col min="11507" max="11507" width="10" style="1" customWidth="1"/>
    <col min="11508" max="11757" width="9.1796875" style="1"/>
    <col min="11758" max="11758" width="5.54296875" style="1" customWidth="1"/>
    <col min="11759" max="11759" width="13.7265625" style="1" customWidth="1"/>
    <col min="11760" max="11760" width="10" style="1" customWidth="1"/>
    <col min="11761" max="11761" width="8.26953125" style="1" customWidth="1"/>
    <col min="11762" max="11762" width="25.7265625" style="1" customWidth="1"/>
    <col min="11763" max="11763" width="10" style="1" customWidth="1"/>
    <col min="11764" max="12013" width="9.1796875" style="1"/>
    <col min="12014" max="12014" width="5.54296875" style="1" customWidth="1"/>
    <col min="12015" max="12015" width="13.7265625" style="1" customWidth="1"/>
    <col min="12016" max="12016" width="10" style="1" customWidth="1"/>
    <col min="12017" max="12017" width="8.26953125" style="1" customWidth="1"/>
    <col min="12018" max="12018" width="25.7265625" style="1" customWidth="1"/>
    <col min="12019" max="12019" width="10" style="1" customWidth="1"/>
    <col min="12020" max="12269" width="9.1796875" style="1"/>
    <col min="12270" max="12270" width="5.54296875" style="1" customWidth="1"/>
    <col min="12271" max="12271" width="13.7265625" style="1" customWidth="1"/>
    <col min="12272" max="12272" width="10" style="1" customWidth="1"/>
    <col min="12273" max="12273" width="8.26953125" style="1" customWidth="1"/>
    <col min="12274" max="12274" width="25.7265625" style="1" customWidth="1"/>
    <col min="12275" max="12275" width="10" style="1" customWidth="1"/>
    <col min="12276" max="12525" width="9.1796875" style="1"/>
    <col min="12526" max="12526" width="5.54296875" style="1" customWidth="1"/>
    <col min="12527" max="12527" width="13.7265625" style="1" customWidth="1"/>
    <col min="12528" max="12528" width="10" style="1" customWidth="1"/>
    <col min="12529" max="12529" width="8.26953125" style="1" customWidth="1"/>
    <col min="12530" max="12530" width="25.7265625" style="1" customWidth="1"/>
    <col min="12531" max="12531" width="10" style="1" customWidth="1"/>
    <col min="12532" max="12781" width="9.1796875" style="1"/>
    <col min="12782" max="12782" width="5.54296875" style="1" customWidth="1"/>
    <col min="12783" max="12783" width="13.7265625" style="1" customWidth="1"/>
    <col min="12784" max="12784" width="10" style="1" customWidth="1"/>
    <col min="12785" max="12785" width="8.26953125" style="1" customWidth="1"/>
    <col min="12786" max="12786" width="25.7265625" style="1" customWidth="1"/>
    <col min="12787" max="12787" width="10" style="1" customWidth="1"/>
    <col min="12788" max="13037" width="9.1796875" style="1"/>
    <col min="13038" max="13038" width="5.54296875" style="1" customWidth="1"/>
    <col min="13039" max="13039" width="13.7265625" style="1" customWidth="1"/>
    <col min="13040" max="13040" width="10" style="1" customWidth="1"/>
    <col min="13041" max="13041" width="8.26953125" style="1" customWidth="1"/>
    <col min="13042" max="13042" width="25.7265625" style="1" customWidth="1"/>
    <col min="13043" max="13043" width="10" style="1" customWidth="1"/>
    <col min="13044" max="13293" width="9.1796875" style="1"/>
    <col min="13294" max="13294" width="5.54296875" style="1" customWidth="1"/>
    <col min="13295" max="13295" width="13.7265625" style="1" customWidth="1"/>
    <col min="13296" max="13296" width="10" style="1" customWidth="1"/>
    <col min="13297" max="13297" width="8.26953125" style="1" customWidth="1"/>
    <col min="13298" max="13298" width="25.7265625" style="1" customWidth="1"/>
    <col min="13299" max="13299" width="10" style="1" customWidth="1"/>
    <col min="13300" max="13549" width="9.1796875" style="1"/>
    <col min="13550" max="13550" width="5.54296875" style="1" customWidth="1"/>
    <col min="13551" max="13551" width="13.7265625" style="1" customWidth="1"/>
    <col min="13552" max="13552" width="10" style="1" customWidth="1"/>
    <col min="13553" max="13553" width="8.26953125" style="1" customWidth="1"/>
    <col min="13554" max="13554" width="25.7265625" style="1" customWidth="1"/>
    <col min="13555" max="13555" width="10" style="1" customWidth="1"/>
    <col min="13556" max="13805" width="9.1796875" style="1"/>
    <col min="13806" max="13806" width="5.54296875" style="1" customWidth="1"/>
    <col min="13807" max="13807" width="13.7265625" style="1" customWidth="1"/>
    <col min="13808" max="13808" width="10" style="1" customWidth="1"/>
    <col min="13809" max="13809" width="8.26953125" style="1" customWidth="1"/>
    <col min="13810" max="13810" width="25.7265625" style="1" customWidth="1"/>
    <col min="13811" max="13811" width="10" style="1" customWidth="1"/>
    <col min="13812" max="14061" width="9.1796875" style="1"/>
    <col min="14062" max="14062" width="5.54296875" style="1" customWidth="1"/>
    <col min="14063" max="14063" width="13.7265625" style="1" customWidth="1"/>
    <col min="14064" max="14064" width="10" style="1" customWidth="1"/>
    <col min="14065" max="14065" width="8.26953125" style="1" customWidth="1"/>
    <col min="14066" max="14066" width="25.7265625" style="1" customWidth="1"/>
    <col min="14067" max="14067" width="10" style="1" customWidth="1"/>
    <col min="14068" max="14317" width="9.1796875" style="1"/>
    <col min="14318" max="14318" width="5.54296875" style="1" customWidth="1"/>
    <col min="14319" max="14319" width="13.7265625" style="1" customWidth="1"/>
    <col min="14320" max="14320" width="10" style="1" customWidth="1"/>
    <col min="14321" max="14321" width="8.26953125" style="1" customWidth="1"/>
    <col min="14322" max="14322" width="25.7265625" style="1" customWidth="1"/>
    <col min="14323" max="14323" width="10" style="1" customWidth="1"/>
    <col min="14324" max="14573" width="9.1796875" style="1"/>
    <col min="14574" max="14574" width="5.54296875" style="1" customWidth="1"/>
    <col min="14575" max="14575" width="13.7265625" style="1" customWidth="1"/>
    <col min="14576" max="14576" width="10" style="1" customWidth="1"/>
    <col min="14577" max="14577" width="8.26953125" style="1" customWidth="1"/>
    <col min="14578" max="14578" width="25.7265625" style="1" customWidth="1"/>
    <col min="14579" max="14579" width="10" style="1" customWidth="1"/>
    <col min="14580" max="14829" width="9.1796875" style="1"/>
    <col min="14830" max="14830" width="5.54296875" style="1" customWidth="1"/>
    <col min="14831" max="14831" width="13.7265625" style="1" customWidth="1"/>
    <col min="14832" max="14832" width="10" style="1" customWidth="1"/>
    <col min="14833" max="14833" width="8.26953125" style="1" customWidth="1"/>
    <col min="14834" max="14834" width="25.7265625" style="1" customWidth="1"/>
    <col min="14835" max="14835" width="10" style="1" customWidth="1"/>
    <col min="14836" max="15085" width="9.1796875" style="1"/>
    <col min="15086" max="15086" width="5.54296875" style="1" customWidth="1"/>
    <col min="15087" max="15087" width="13.7265625" style="1" customWidth="1"/>
    <col min="15088" max="15088" width="10" style="1" customWidth="1"/>
    <col min="15089" max="15089" width="8.26953125" style="1" customWidth="1"/>
    <col min="15090" max="15090" width="25.7265625" style="1" customWidth="1"/>
    <col min="15091" max="15091" width="10" style="1" customWidth="1"/>
    <col min="15092" max="15341" width="9.1796875" style="1"/>
    <col min="15342" max="15342" width="5.54296875" style="1" customWidth="1"/>
    <col min="15343" max="15343" width="13.7265625" style="1" customWidth="1"/>
    <col min="15344" max="15344" width="10" style="1" customWidth="1"/>
    <col min="15345" max="15345" width="8.26953125" style="1" customWidth="1"/>
    <col min="15346" max="15346" width="25.7265625" style="1" customWidth="1"/>
    <col min="15347" max="15347" width="10" style="1" customWidth="1"/>
    <col min="15348" max="15597" width="9.1796875" style="1"/>
    <col min="15598" max="15598" width="5.54296875" style="1" customWidth="1"/>
    <col min="15599" max="15599" width="13.7265625" style="1" customWidth="1"/>
    <col min="15600" max="15600" width="10" style="1" customWidth="1"/>
    <col min="15601" max="15601" width="8.26953125" style="1" customWidth="1"/>
    <col min="15602" max="15602" width="25.7265625" style="1" customWidth="1"/>
    <col min="15603" max="15603" width="10" style="1" customWidth="1"/>
    <col min="15604" max="15853" width="9.1796875" style="1"/>
    <col min="15854" max="15854" width="5.54296875" style="1" customWidth="1"/>
    <col min="15855" max="15855" width="13.7265625" style="1" customWidth="1"/>
    <col min="15856" max="15856" width="10" style="1" customWidth="1"/>
    <col min="15857" max="15857" width="8.26953125" style="1" customWidth="1"/>
    <col min="15858" max="15858" width="25.7265625" style="1" customWidth="1"/>
    <col min="15859" max="15859" width="10" style="1" customWidth="1"/>
    <col min="15860" max="16109" width="9.1796875" style="1"/>
    <col min="16110" max="16110" width="5.54296875" style="1" customWidth="1"/>
    <col min="16111" max="16111" width="13.7265625" style="1" customWidth="1"/>
    <col min="16112" max="16112" width="10" style="1" customWidth="1"/>
    <col min="16113" max="16113" width="8.26953125" style="1" customWidth="1"/>
    <col min="16114" max="16114" width="25.7265625" style="1" customWidth="1"/>
    <col min="16115" max="16115" width="10" style="1" customWidth="1"/>
    <col min="16116" max="16384" width="9.1796875" style="1"/>
  </cols>
  <sheetData>
    <row r="1" spans="1:16" s="124" customFormat="1" x14ac:dyDescent="0.3">
      <c r="A1" s="123" t="s">
        <v>207</v>
      </c>
      <c r="B1" s="123" t="s">
        <v>208</v>
      </c>
      <c r="C1" s="123" t="s">
        <v>209</v>
      </c>
      <c r="D1" s="123" t="s">
        <v>210</v>
      </c>
      <c r="E1" s="123" t="s">
        <v>211</v>
      </c>
      <c r="F1" s="123" t="s">
        <v>212</v>
      </c>
      <c r="G1" s="123" t="s">
        <v>213</v>
      </c>
      <c r="H1" s="123" t="s">
        <v>214</v>
      </c>
      <c r="I1" s="123" t="s">
        <v>215</v>
      </c>
      <c r="J1" s="123" t="s">
        <v>216</v>
      </c>
      <c r="K1" s="123" t="s">
        <v>217</v>
      </c>
      <c r="L1" s="123" t="s">
        <v>218</v>
      </c>
      <c r="M1" s="123" t="s">
        <v>219</v>
      </c>
      <c r="N1" s="123" t="s">
        <v>220</v>
      </c>
      <c r="O1" s="124" t="s">
        <v>221</v>
      </c>
      <c r="P1" s="136"/>
    </row>
    <row r="2" spans="1:16" ht="17.5" x14ac:dyDescent="0.35">
      <c r="A2" s="124">
        <f>'Income Statement'!G5</f>
        <v>0</v>
      </c>
      <c r="B2" s="2" t="s">
        <v>7</v>
      </c>
      <c r="C2" s="3"/>
      <c r="M2" s="123" t="str">
        <f>'Guidance &amp; Glossary'!B4</f>
        <v xml:space="preserve"> v1.0</v>
      </c>
      <c r="O2" s="124" t="str">
        <f>'Income Statement'!O2</f>
        <v>Single</v>
      </c>
      <c r="P2" s="29"/>
    </row>
    <row r="3" spans="1:16" x14ac:dyDescent="0.3">
      <c r="B3" s="15" t="str">
        <f>"Currency: "&amp;IF($G$5="","GBP",$G$5)</f>
        <v>Currency: GBP</v>
      </c>
      <c r="C3" s="3"/>
      <c r="P3" s="29"/>
    </row>
    <row r="4" spans="1:16" ht="12.75" customHeight="1" x14ac:dyDescent="0.3">
      <c r="B4" s="30" t="s">
        <v>139</v>
      </c>
    </row>
    <row r="5" spans="1:16" ht="12.75" customHeight="1" x14ac:dyDescent="0.3">
      <c r="B5" s="30" t="s">
        <v>113</v>
      </c>
      <c r="G5" s="90" t="str">
        <f>IF('Income Statement'!G5="","",'Income Statement'!G5)</f>
        <v/>
      </c>
    </row>
    <row r="6" spans="1:16" ht="12.75" customHeight="1" x14ac:dyDescent="0.3">
      <c r="B6" s="30"/>
    </row>
    <row r="7" spans="1:16" ht="49.5" customHeight="1" x14ac:dyDescent="0.3">
      <c r="G7" s="51" t="s">
        <v>50</v>
      </c>
      <c r="H7" s="51" t="s">
        <v>51</v>
      </c>
      <c r="I7" s="52" t="s">
        <v>52</v>
      </c>
      <c r="J7" s="51" t="s">
        <v>53</v>
      </c>
      <c r="K7" s="51" t="s">
        <v>54</v>
      </c>
      <c r="L7" s="51" t="s">
        <v>55</v>
      </c>
      <c r="N7" s="108" t="s">
        <v>129</v>
      </c>
    </row>
    <row r="8" spans="1:16" ht="54" x14ac:dyDescent="0.3">
      <c r="B8" s="116" t="s">
        <v>59</v>
      </c>
      <c r="D8" s="143" t="str">
        <f>IF(OR(I8="[Please input year end date in Income Statement]",I8=""),"* ERROR: please enter a valid year end date in the Income Statement *","")</f>
        <v>* ERROR: please enter a valid year end date in the Income Statement *</v>
      </c>
      <c r="E8" s="143"/>
      <c r="F8" s="144"/>
      <c r="G8" s="91" t="str">
        <f>'Income Statement'!G8</f>
        <v>Fill in current financial year</v>
      </c>
      <c r="H8" s="91" t="str">
        <f>'Income Statement'!H8</f>
        <v>Fill in current financial year</v>
      </c>
      <c r="I8" s="91" t="str">
        <f>IF(OR('Income Statement'!I8="[Please input year end date here (DD/MM/YYYY)]",'Income Statement'!I8=""),"[Please input year end date in Income Statement]",'Income Statement'!I8)</f>
        <v>[Please input year end date in Income Statement]</v>
      </c>
      <c r="J8" s="91" t="str">
        <f>'Income Statement'!J8</f>
        <v>Fill in current financial year</v>
      </c>
      <c r="K8" s="91" t="str">
        <f>'Income Statement'!K8</f>
        <v>Fill in current financial year</v>
      </c>
      <c r="L8" s="91" t="str">
        <f>'Income Statement'!L8</f>
        <v>Fill in current financial year</v>
      </c>
      <c r="M8" s="127"/>
      <c r="N8" s="112" t="s">
        <v>57</v>
      </c>
    </row>
    <row r="9" spans="1:16" ht="12.65" customHeight="1" x14ac:dyDescent="0.3">
      <c r="B9" s="3"/>
      <c r="G9" s="67"/>
      <c r="H9" s="67"/>
      <c r="I9" s="66"/>
      <c r="J9" s="66"/>
      <c r="K9" s="66"/>
      <c r="L9" s="66"/>
      <c r="M9" s="127"/>
      <c r="N9" s="66"/>
    </row>
    <row r="10" spans="1:16" x14ac:dyDescent="0.3">
      <c r="B10" s="4">
        <v>1</v>
      </c>
      <c r="C10" s="1" t="s">
        <v>26</v>
      </c>
      <c r="G10" s="54"/>
      <c r="H10" s="54"/>
      <c r="I10" s="54"/>
      <c r="J10" s="54"/>
      <c r="K10" s="54"/>
      <c r="L10" s="54"/>
      <c r="M10" s="128"/>
      <c r="N10" s="109"/>
    </row>
    <row r="11" spans="1:16" x14ac:dyDescent="0.3">
      <c r="B11" s="4">
        <v>2</v>
      </c>
      <c r="C11" s="1" t="s">
        <v>28</v>
      </c>
      <c r="G11" s="54"/>
      <c r="H11" s="54"/>
      <c r="I11" s="54"/>
      <c r="J11" s="54"/>
      <c r="K11" s="54"/>
      <c r="L11" s="54"/>
      <c r="M11" s="128"/>
      <c r="N11" s="110"/>
    </row>
    <row r="12" spans="1:16" x14ac:dyDescent="0.3">
      <c r="B12" s="4">
        <v>3</v>
      </c>
      <c r="C12" s="1" t="s">
        <v>29</v>
      </c>
      <c r="G12" s="54"/>
      <c r="H12" s="54"/>
      <c r="I12" s="54"/>
      <c r="J12" s="54"/>
      <c r="K12" s="54"/>
      <c r="L12" s="54"/>
      <c r="M12" s="128"/>
      <c r="N12" s="110"/>
    </row>
    <row r="13" spans="1:16" ht="14" thickBot="1" x14ac:dyDescent="0.35">
      <c r="B13" s="4">
        <v>4</v>
      </c>
      <c r="C13" s="3" t="s">
        <v>60</v>
      </c>
      <c r="D13" s="3"/>
      <c r="E13" s="3"/>
      <c r="F13" s="13"/>
      <c r="G13" s="69">
        <f>SUM(G10:G12)</f>
        <v>0</v>
      </c>
      <c r="H13" s="69">
        <f>SUM(H10:H12)</f>
        <v>0</v>
      </c>
      <c r="I13" s="69">
        <f t="shared" ref="I13:K13" si="0">SUM(I10:I12)</f>
        <v>0</v>
      </c>
      <c r="J13" s="69">
        <f t="shared" si="0"/>
        <v>0</v>
      </c>
      <c r="K13" s="69">
        <f t="shared" si="0"/>
        <v>0</v>
      </c>
      <c r="L13" s="69">
        <f>SUM(L10:L12)</f>
        <v>0</v>
      </c>
      <c r="M13" s="129"/>
      <c r="N13" s="111"/>
    </row>
    <row r="14" spans="1:16" ht="12.75" customHeight="1" thickTop="1" x14ac:dyDescent="0.3">
      <c r="B14" s="4"/>
      <c r="G14" s="70"/>
      <c r="H14" s="70"/>
      <c r="I14" s="70"/>
      <c r="J14" s="70"/>
      <c r="K14" s="70"/>
      <c r="L14" s="70"/>
      <c r="M14" s="130"/>
      <c r="N14" s="66"/>
    </row>
    <row r="15" spans="1:16" ht="12.75" customHeight="1" x14ac:dyDescent="0.3">
      <c r="B15" s="116" t="s">
        <v>61</v>
      </c>
      <c r="G15" s="71"/>
      <c r="H15" s="71"/>
      <c r="I15" s="71"/>
      <c r="J15" s="71"/>
      <c r="K15" s="71"/>
      <c r="L15" s="71"/>
      <c r="M15" s="131"/>
      <c r="N15" s="66"/>
    </row>
    <row r="16" spans="1:16" ht="12.75" customHeight="1" x14ac:dyDescent="0.3">
      <c r="B16" s="4"/>
      <c r="G16" s="71"/>
      <c r="H16" s="71"/>
      <c r="I16" s="71"/>
      <c r="J16" s="71"/>
      <c r="K16" s="71"/>
      <c r="L16" s="71"/>
      <c r="M16" s="131"/>
      <c r="N16" s="66"/>
    </row>
    <row r="17" spans="1:15" s="29" customFormat="1" x14ac:dyDescent="0.3">
      <c r="A17" s="136"/>
      <c r="B17" s="21">
        <v>5</v>
      </c>
      <c r="C17" s="29" t="s">
        <v>148</v>
      </c>
      <c r="G17" s="60"/>
      <c r="H17" s="60"/>
      <c r="I17" s="60"/>
      <c r="J17" s="60"/>
      <c r="K17" s="60"/>
      <c r="L17" s="60"/>
      <c r="M17" s="132"/>
      <c r="N17" s="114"/>
      <c r="O17" s="136"/>
    </row>
    <row r="18" spans="1:15" s="29" customFormat="1" x14ac:dyDescent="0.3">
      <c r="A18" s="136"/>
      <c r="B18" s="21">
        <v>6</v>
      </c>
      <c r="C18" s="29" t="s">
        <v>149</v>
      </c>
      <c r="G18" s="60"/>
      <c r="H18" s="60"/>
      <c r="I18" s="60"/>
      <c r="J18" s="60"/>
      <c r="K18" s="60"/>
      <c r="L18" s="60"/>
      <c r="M18" s="132"/>
      <c r="N18" s="114"/>
      <c r="O18" s="136"/>
    </row>
    <row r="19" spans="1:15" s="29" customFormat="1" x14ac:dyDescent="0.3">
      <c r="A19" s="136"/>
      <c r="B19" s="21">
        <v>7</v>
      </c>
      <c r="C19" s="29" t="s">
        <v>140</v>
      </c>
      <c r="G19" s="60"/>
      <c r="H19" s="60"/>
      <c r="I19" s="60"/>
      <c r="J19" s="60"/>
      <c r="K19" s="60"/>
      <c r="L19" s="60"/>
      <c r="M19" s="132"/>
      <c r="N19" s="114"/>
      <c r="O19" s="136"/>
    </row>
    <row r="20" spans="1:15" s="29" customFormat="1" x14ac:dyDescent="0.3">
      <c r="A20" s="136"/>
      <c r="B20" s="21">
        <v>8</v>
      </c>
      <c r="C20" s="29" t="s">
        <v>141</v>
      </c>
      <c r="G20" s="60"/>
      <c r="H20" s="60"/>
      <c r="I20" s="60"/>
      <c r="J20" s="60"/>
      <c r="K20" s="60"/>
      <c r="L20" s="60"/>
      <c r="M20" s="132"/>
      <c r="N20" s="114"/>
      <c r="O20" s="136"/>
    </row>
    <row r="21" spans="1:15" s="29" customFormat="1" ht="14.5" thickBot="1" x14ac:dyDescent="0.35">
      <c r="A21" s="136"/>
      <c r="B21" s="21">
        <v>9</v>
      </c>
      <c r="C21" s="42" t="s">
        <v>62</v>
      </c>
      <c r="D21" s="42"/>
      <c r="E21" s="42"/>
      <c r="F21" s="42"/>
      <c r="G21" s="73">
        <f t="shared" ref="G21:L21" si="1">SUM(G17:G20)</f>
        <v>0</v>
      </c>
      <c r="H21" s="73">
        <f t="shared" si="1"/>
        <v>0</v>
      </c>
      <c r="I21" s="73">
        <f t="shared" si="1"/>
        <v>0</v>
      </c>
      <c r="J21" s="73">
        <f t="shared" si="1"/>
        <v>0</v>
      </c>
      <c r="K21" s="73">
        <f t="shared" si="1"/>
        <v>0</v>
      </c>
      <c r="L21" s="73">
        <f t="shared" si="1"/>
        <v>0</v>
      </c>
      <c r="M21" s="133"/>
      <c r="N21" s="115"/>
      <c r="O21" s="136"/>
    </row>
    <row r="22" spans="1:15" s="29" customFormat="1" ht="12.75" customHeight="1" thickTop="1" x14ac:dyDescent="0.3">
      <c r="A22" s="136"/>
      <c r="B22" s="21"/>
      <c r="G22" s="74"/>
      <c r="H22" s="74"/>
      <c r="I22" s="74"/>
      <c r="J22" s="74"/>
      <c r="K22" s="74"/>
      <c r="L22" s="74"/>
      <c r="M22" s="133"/>
      <c r="N22" s="72"/>
      <c r="O22" s="136"/>
    </row>
    <row r="23" spans="1:15" ht="12.75" customHeight="1" x14ac:dyDescent="0.3">
      <c r="B23" s="116" t="s">
        <v>63</v>
      </c>
      <c r="G23" s="71"/>
      <c r="H23" s="71"/>
      <c r="I23" s="71"/>
      <c r="J23" s="71"/>
      <c r="K23" s="71"/>
      <c r="L23" s="71"/>
      <c r="M23" s="131"/>
      <c r="N23" s="66"/>
    </row>
    <row r="24" spans="1:15" ht="12.75" customHeight="1" x14ac:dyDescent="0.3">
      <c r="B24" s="3"/>
      <c r="G24" s="71"/>
      <c r="H24" s="71"/>
      <c r="I24" s="71"/>
      <c r="J24" s="71"/>
      <c r="K24" s="71"/>
      <c r="L24" s="71"/>
      <c r="M24" s="131"/>
      <c r="N24" s="66"/>
    </row>
    <row r="25" spans="1:15" x14ac:dyDescent="0.3">
      <c r="B25" s="4">
        <v>10</v>
      </c>
      <c r="C25" s="1" t="s">
        <v>31</v>
      </c>
      <c r="G25" s="54"/>
      <c r="H25" s="54"/>
      <c r="I25" s="54"/>
      <c r="J25" s="54"/>
      <c r="K25" s="54"/>
      <c r="L25" s="54"/>
      <c r="M25" s="127"/>
      <c r="N25" s="110"/>
    </row>
    <row r="26" spans="1:15" x14ac:dyDescent="0.3">
      <c r="B26" s="4">
        <v>11</v>
      </c>
      <c r="C26" s="1" t="s">
        <v>143</v>
      </c>
      <c r="G26" s="54"/>
      <c r="H26" s="54"/>
      <c r="I26" s="54"/>
      <c r="J26" s="54"/>
      <c r="K26" s="54"/>
      <c r="L26" s="54"/>
      <c r="M26" s="127"/>
      <c r="N26" s="110"/>
    </row>
    <row r="27" spans="1:15" s="29" customFormat="1" x14ac:dyDescent="0.3">
      <c r="A27" s="136"/>
      <c r="B27" s="21">
        <v>12</v>
      </c>
      <c r="C27" s="29" t="s">
        <v>142</v>
      </c>
      <c r="G27" s="60"/>
      <c r="H27" s="60"/>
      <c r="I27" s="60"/>
      <c r="J27" s="60"/>
      <c r="K27" s="60"/>
      <c r="L27" s="60"/>
      <c r="M27" s="134"/>
      <c r="N27" s="114"/>
      <c r="O27" s="136"/>
    </row>
    <row r="28" spans="1:15" s="29" customFormat="1" x14ac:dyDescent="0.3">
      <c r="A28" s="136"/>
      <c r="B28" s="21">
        <v>13</v>
      </c>
      <c r="C28" s="29" t="s">
        <v>144</v>
      </c>
      <c r="G28" s="60"/>
      <c r="H28" s="60"/>
      <c r="I28" s="60"/>
      <c r="J28" s="60"/>
      <c r="K28" s="60"/>
      <c r="L28" s="60"/>
      <c r="M28" s="134"/>
      <c r="N28" s="114"/>
      <c r="O28" s="136"/>
    </row>
    <row r="29" spans="1:15" s="29" customFormat="1" ht="14" thickBot="1" x14ac:dyDescent="0.35">
      <c r="A29" s="136"/>
      <c r="B29" s="21">
        <v>14</v>
      </c>
      <c r="C29" s="42" t="s">
        <v>64</v>
      </c>
      <c r="G29" s="73">
        <f t="shared" ref="G29:L29" si="2">SUM(G25:G28)</f>
        <v>0</v>
      </c>
      <c r="H29" s="73">
        <f t="shared" si="2"/>
        <v>0</v>
      </c>
      <c r="I29" s="73">
        <f t="shared" si="2"/>
        <v>0</v>
      </c>
      <c r="J29" s="73">
        <f t="shared" si="2"/>
        <v>0</v>
      </c>
      <c r="K29" s="73">
        <f t="shared" si="2"/>
        <v>0</v>
      </c>
      <c r="L29" s="73">
        <f t="shared" si="2"/>
        <v>0</v>
      </c>
      <c r="M29" s="133"/>
      <c r="N29" s="115"/>
      <c r="O29" s="136"/>
    </row>
    <row r="30" spans="1:15" ht="12.75" customHeight="1" thickTop="1" x14ac:dyDescent="0.3">
      <c r="B30" s="4"/>
      <c r="G30" s="66"/>
      <c r="H30" s="66"/>
      <c r="I30" s="66"/>
      <c r="J30" s="66"/>
      <c r="K30" s="66"/>
      <c r="L30" s="66"/>
      <c r="M30" s="127"/>
      <c r="N30" s="66"/>
    </row>
    <row r="31" spans="1:15" x14ac:dyDescent="0.3">
      <c r="B31" s="21">
        <v>15</v>
      </c>
      <c r="C31" s="3" t="s">
        <v>65</v>
      </c>
      <c r="G31" s="55">
        <f>G21-G29</f>
        <v>0</v>
      </c>
      <c r="H31" s="55">
        <f t="shared" ref="H31:L31" si="3">H21-H29</f>
        <v>0</v>
      </c>
      <c r="I31" s="55">
        <f t="shared" si="3"/>
        <v>0</v>
      </c>
      <c r="J31" s="55">
        <f t="shared" si="3"/>
        <v>0</v>
      </c>
      <c r="K31" s="55">
        <f t="shared" si="3"/>
        <v>0</v>
      </c>
      <c r="L31" s="55">
        <f t="shared" si="3"/>
        <v>0</v>
      </c>
      <c r="M31" s="127"/>
      <c r="N31" s="110"/>
    </row>
    <row r="32" spans="1:15" ht="12.75" customHeight="1" x14ac:dyDescent="0.3">
      <c r="B32" s="4"/>
      <c r="G32" s="70"/>
      <c r="H32" s="70"/>
      <c r="I32" s="70"/>
      <c r="J32" s="70"/>
      <c r="K32" s="70"/>
      <c r="L32" s="70"/>
      <c r="M32" s="130"/>
      <c r="N32" s="66"/>
    </row>
    <row r="33" spans="1:15" ht="12.75" customHeight="1" x14ac:dyDescent="0.3">
      <c r="B33" s="116" t="s">
        <v>66</v>
      </c>
      <c r="G33" s="71"/>
      <c r="H33" s="71"/>
      <c r="I33" s="71"/>
      <c r="J33" s="71"/>
      <c r="K33" s="71"/>
      <c r="L33" s="71"/>
      <c r="M33" s="131"/>
      <c r="N33" s="66"/>
    </row>
    <row r="34" spans="1:15" ht="12.75" customHeight="1" x14ac:dyDescent="0.3">
      <c r="B34" s="3"/>
      <c r="G34" s="71"/>
      <c r="H34" s="71"/>
      <c r="I34" s="71"/>
      <c r="J34" s="71"/>
      <c r="K34" s="71"/>
      <c r="L34" s="71"/>
      <c r="M34" s="131"/>
      <c r="N34" s="66"/>
    </row>
    <row r="35" spans="1:15" x14ac:dyDescent="0.3">
      <c r="B35" s="4">
        <v>16</v>
      </c>
      <c r="C35" s="29" t="s">
        <v>142</v>
      </c>
      <c r="G35" s="54"/>
      <c r="H35" s="54"/>
      <c r="I35" s="54"/>
      <c r="J35" s="54"/>
      <c r="K35" s="54"/>
      <c r="L35" s="54"/>
      <c r="M35" s="127"/>
      <c r="N35" s="110"/>
    </row>
    <row r="36" spans="1:15" s="29" customFormat="1" x14ac:dyDescent="0.3">
      <c r="A36" s="136"/>
      <c r="B36" s="21">
        <v>17</v>
      </c>
      <c r="C36" s="29" t="s">
        <v>146</v>
      </c>
      <c r="G36" s="60"/>
      <c r="H36" s="60"/>
      <c r="I36" s="60"/>
      <c r="J36" s="60"/>
      <c r="K36" s="60"/>
      <c r="L36" s="60"/>
      <c r="M36" s="134"/>
      <c r="N36" s="114"/>
      <c r="O36" s="136"/>
    </row>
    <row r="37" spans="1:15" s="29" customFormat="1" x14ac:dyDescent="0.3">
      <c r="A37" s="136"/>
      <c r="B37" s="21">
        <v>18</v>
      </c>
      <c r="C37" s="29" t="s">
        <v>145</v>
      </c>
      <c r="G37" s="60"/>
      <c r="H37" s="60"/>
      <c r="I37" s="60"/>
      <c r="J37" s="60"/>
      <c r="K37" s="60"/>
      <c r="L37" s="60"/>
      <c r="M37" s="134"/>
      <c r="N37" s="114"/>
      <c r="O37" s="136"/>
    </row>
    <row r="38" spans="1:15" s="29" customFormat="1" ht="14" thickBot="1" x14ac:dyDescent="0.35">
      <c r="A38" s="136"/>
      <c r="B38" s="21">
        <v>19</v>
      </c>
      <c r="C38" s="42" t="s">
        <v>67</v>
      </c>
      <c r="G38" s="73">
        <f t="shared" ref="G38:L38" si="4">SUM(G35:G37)</f>
        <v>0</v>
      </c>
      <c r="H38" s="73">
        <f t="shared" si="4"/>
        <v>0</v>
      </c>
      <c r="I38" s="73">
        <f t="shared" si="4"/>
        <v>0</v>
      </c>
      <c r="J38" s="73">
        <f t="shared" si="4"/>
        <v>0</v>
      </c>
      <c r="K38" s="73">
        <f t="shared" si="4"/>
        <v>0</v>
      </c>
      <c r="L38" s="73">
        <f t="shared" si="4"/>
        <v>0</v>
      </c>
      <c r="M38" s="133"/>
      <c r="N38" s="115"/>
      <c r="O38" s="136"/>
    </row>
    <row r="39" spans="1:15" ht="12.75" customHeight="1" thickTop="1" x14ac:dyDescent="0.3">
      <c r="B39" s="4"/>
      <c r="G39" s="66"/>
      <c r="H39" s="66"/>
      <c r="I39" s="66"/>
      <c r="J39" s="66"/>
      <c r="K39" s="66"/>
      <c r="L39" s="66"/>
      <c r="M39" s="127"/>
      <c r="N39" s="66"/>
    </row>
    <row r="40" spans="1:15" x14ac:dyDescent="0.3">
      <c r="B40" s="21">
        <v>20</v>
      </c>
      <c r="C40" s="3" t="s">
        <v>68</v>
      </c>
      <c r="G40" s="55">
        <f t="shared" ref="G40:L40" si="5">G13+G21-G29-G38</f>
        <v>0</v>
      </c>
      <c r="H40" s="55">
        <f t="shared" si="5"/>
        <v>0</v>
      </c>
      <c r="I40" s="55">
        <f t="shared" si="5"/>
        <v>0</v>
      </c>
      <c r="J40" s="55">
        <f t="shared" si="5"/>
        <v>0</v>
      </c>
      <c r="K40" s="55">
        <f t="shared" si="5"/>
        <v>0</v>
      </c>
      <c r="L40" s="55">
        <f t="shared" si="5"/>
        <v>0</v>
      </c>
      <c r="M40" s="127"/>
      <c r="N40" s="110"/>
    </row>
    <row r="41" spans="1:15" ht="12.75" customHeight="1" x14ac:dyDescent="0.3">
      <c r="B41" s="4"/>
      <c r="C41" s="5"/>
      <c r="G41" s="70"/>
      <c r="H41" s="70"/>
      <c r="I41" s="70"/>
      <c r="J41" s="70"/>
      <c r="K41" s="70"/>
      <c r="L41" s="70"/>
      <c r="M41" s="130"/>
      <c r="N41" s="66"/>
    </row>
    <row r="42" spans="1:15" ht="12.75" customHeight="1" x14ac:dyDescent="0.3">
      <c r="B42" s="7" t="s">
        <v>69</v>
      </c>
      <c r="C42" s="8"/>
      <c r="D42" s="8"/>
      <c r="E42" s="8"/>
      <c r="F42" s="8"/>
      <c r="G42" s="62"/>
      <c r="H42" s="62"/>
      <c r="I42" s="62"/>
      <c r="J42" s="62"/>
      <c r="K42" s="62"/>
      <c r="L42" s="62"/>
      <c r="M42" s="62"/>
      <c r="N42" s="63"/>
    </row>
    <row r="43" spans="1:15" ht="12.75" customHeight="1" x14ac:dyDescent="0.3">
      <c r="B43" s="9"/>
      <c r="C43" s="10"/>
      <c r="D43" s="11"/>
      <c r="E43" s="10"/>
      <c r="F43" s="10"/>
      <c r="G43" s="75"/>
      <c r="H43" s="75"/>
      <c r="I43" s="75"/>
      <c r="J43" s="75"/>
      <c r="K43" s="75"/>
      <c r="L43" s="75"/>
      <c r="M43" s="75"/>
      <c r="N43" s="63"/>
    </row>
    <row r="44" spans="1:15" ht="12.75" customHeight="1" x14ac:dyDescent="0.3">
      <c r="B44" s="4"/>
      <c r="C44" s="5"/>
      <c r="G44" s="70"/>
      <c r="H44" s="70"/>
      <c r="I44" s="70"/>
      <c r="J44" s="70"/>
      <c r="K44" s="70"/>
      <c r="L44" s="70"/>
      <c r="M44" s="130"/>
      <c r="N44" s="66"/>
    </row>
    <row r="45" spans="1:15" x14ac:dyDescent="0.3">
      <c r="B45" s="4">
        <v>21</v>
      </c>
      <c r="C45" s="1" t="s">
        <v>147</v>
      </c>
      <c r="G45" s="54"/>
      <c r="H45" s="54"/>
      <c r="I45" s="54"/>
      <c r="J45" s="54"/>
      <c r="K45" s="54"/>
      <c r="L45" s="54"/>
      <c r="M45" s="127"/>
      <c r="N45" s="110"/>
    </row>
    <row r="46" spans="1:15" x14ac:dyDescent="0.3">
      <c r="B46" s="4">
        <v>22</v>
      </c>
      <c r="C46" s="1" t="s">
        <v>34</v>
      </c>
      <c r="G46" s="54"/>
      <c r="H46" s="54"/>
      <c r="I46" s="54"/>
      <c r="J46" s="54"/>
      <c r="K46" s="54"/>
      <c r="L46" s="54"/>
      <c r="M46" s="127"/>
      <c r="N46" s="110"/>
    </row>
    <row r="47" spans="1:15" s="29" customFormat="1" ht="14" thickBot="1" x14ac:dyDescent="0.35">
      <c r="A47" s="136"/>
      <c r="B47" s="21">
        <v>23</v>
      </c>
      <c r="C47" s="42" t="s">
        <v>70</v>
      </c>
      <c r="G47" s="73">
        <f t="shared" ref="G47:L47" si="6">IF(G45=0,0,SUM(G45:G45,G46:G46))</f>
        <v>0</v>
      </c>
      <c r="H47" s="73">
        <f t="shared" si="6"/>
        <v>0</v>
      </c>
      <c r="I47" s="73">
        <f t="shared" si="6"/>
        <v>0</v>
      </c>
      <c r="J47" s="73">
        <f t="shared" si="6"/>
        <v>0</v>
      </c>
      <c r="K47" s="73">
        <f t="shared" si="6"/>
        <v>0</v>
      </c>
      <c r="L47" s="73">
        <f t="shared" si="6"/>
        <v>0</v>
      </c>
      <c r="M47" s="133"/>
      <c r="N47" s="115"/>
      <c r="O47" s="136"/>
    </row>
    <row r="48" spans="1:15" ht="12.75" customHeight="1" thickTop="1" thickBot="1" x14ac:dyDescent="0.35">
      <c r="B48" s="4"/>
      <c r="E48" s="6"/>
      <c r="G48" s="68"/>
      <c r="H48" s="68"/>
      <c r="I48" s="68"/>
      <c r="J48" s="68"/>
      <c r="K48" s="68"/>
      <c r="L48" s="68"/>
      <c r="M48" s="128"/>
      <c r="N48" s="66"/>
    </row>
    <row r="49" spans="2:14" ht="12.75" customHeight="1" x14ac:dyDescent="0.3">
      <c r="B49" s="4"/>
      <c r="C49" s="31" t="s">
        <v>71</v>
      </c>
      <c r="D49" s="32"/>
      <c r="E49" s="33"/>
      <c r="F49" s="32"/>
      <c r="G49" s="76"/>
      <c r="H49" s="76"/>
      <c r="I49" s="76"/>
      <c r="J49" s="76"/>
      <c r="K49" s="76"/>
      <c r="L49" s="77"/>
      <c r="M49" s="128"/>
      <c r="N49" s="66"/>
    </row>
    <row r="50" spans="2:14" ht="12.75" customHeight="1" thickBot="1" x14ac:dyDescent="0.35">
      <c r="B50" s="4"/>
      <c r="C50" s="34"/>
      <c r="D50" s="35"/>
      <c r="E50" s="36"/>
      <c r="F50" s="35"/>
      <c r="G50" s="78" t="str">
        <f t="shared" ref="G50:L50" si="7">IF(G40=G47,"Balanced","Not Balanced")</f>
        <v>Balanced</v>
      </c>
      <c r="H50" s="78" t="str">
        <f t="shared" si="7"/>
        <v>Balanced</v>
      </c>
      <c r="I50" s="78" t="str">
        <f t="shared" si="7"/>
        <v>Balanced</v>
      </c>
      <c r="J50" s="78" t="str">
        <f t="shared" si="7"/>
        <v>Balanced</v>
      </c>
      <c r="K50" s="78" t="str">
        <f t="shared" si="7"/>
        <v>Balanced</v>
      </c>
      <c r="L50" s="79" t="str">
        <f t="shared" si="7"/>
        <v>Balanced</v>
      </c>
      <c r="M50" s="128"/>
      <c r="N50" s="66"/>
    </row>
    <row r="51" spans="2:14" ht="12.75" customHeight="1" x14ac:dyDescent="0.3">
      <c r="B51" s="4"/>
      <c r="G51" s="70"/>
      <c r="H51" s="70"/>
      <c r="I51" s="70"/>
      <c r="J51" s="70"/>
      <c r="K51" s="70"/>
      <c r="L51" s="70"/>
      <c r="M51" s="130"/>
      <c r="N51" s="66"/>
    </row>
    <row r="52" spans="2:14" ht="12.75" customHeight="1" x14ac:dyDescent="0.3">
      <c r="B52" s="4"/>
      <c r="G52" s="70"/>
      <c r="H52" s="70"/>
      <c r="I52" s="70"/>
      <c r="J52" s="70"/>
      <c r="K52" s="70"/>
      <c r="L52" s="70"/>
      <c r="M52" s="130"/>
      <c r="N52" s="66"/>
    </row>
    <row r="53" spans="2:14" x14ac:dyDescent="0.3">
      <c r="G53" s="12"/>
      <c r="H53" s="12"/>
      <c r="I53" s="12"/>
      <c r="J53" s="12"/>
      <c r="K53" s="12"/>
      <c r="L53" s="12"/>
      <c r="M53" s="135"/>
    </row>
  </sheetData>
  <sheetProtection algorithmName="SHA-512" hashValue="qjRKfvLadF1gREMQl8ipjwrqIqJdtajEGsWVpdSK011GPoKE2fQkE4R/sFnw+YFOJ9Uo0Hh3kijdaL0CKFwPbw==" saltValue="E0QoKRYTllYIRuOBPnwQYg==" spinCount="100000" sheet="1" formatRows="0"/>
  <mergeCells count="1">
    <mergeCell ref="D8:F8"/>
  </mergeCells>
  <conditionalFormatting sqref="C49:L49">
    <cfRule type="expression" dxfId="25" priority="23">
      <formula>COUNTIFS($G$50:$L$50,"Not Balanced")&gt;0</formula>
    </cfRule>
  </conditionalFormatting>
  <conditionalFormatting sqref="C49:L50">
    <cfRule type="expression" dxfId="24" priority="21">
      <formula>COUNTIFS($G$50:$L$50,"Not Balanced")&gt;0</formula>
    </cfRule>
  </conditionalFormatting>
  <conditionalFormatting sqref="G8:H8 J8:L8">
    <cfRule type="expression" dxfId="23" priority="3">
      <formula>LEN(G8)=30</formula>
    </cfRule>
  </conditionalFormatting>
  <conditionalFormatting sqref="G10:L12 G17:L20 G25:L28 G35:L37 G45:L46">
    <cfRule type="expression" dxfId="22" priority="1">
      <formula>OR(LEN(G$8)=0,LEN(G$8)=30,LEN(G$8)=48)</formula>
    </cfRule>
  </conditionalFormatting>
  <conditionalFormatting sqref="G50:L50">
    <cfRule type="beginsWith" dxfId="21" priority="22" operator="beginsWith" text="Not">
      <formula>LEFT(G50,LEN("Not"))="Not"</formula>
    </cfRule>
  </conditionalFormatting>
  <conditionalFormatting sqref="I8">
    <cfRule type="cellIs" dxfId="20" priority="4" operator="equal">
      <formula>"[Please input year end date in Income Statement]"</formula>
    </cfRule>
  </conditionalFormatting>
  <dataValidations count="1">
    <dataValidation type="date" operator="notEqual" allowBlank="1" showInputMessage="1" showErrorMessage="1" sqref="G8:L8" xr:uid="{8DE8559D-32B2-4C30-9FE2-620CB3454582}">
      <formula1>23802</formula1>
    </dataValidation>
  </dataValidations>
  <pageMargins left="0.23622047244094491" right="0.23622047244094491" top="0.74803149606299213" bottom="0.74803149606299213" header="0.31496062992125984" footer="0.31496062992125984"/>
  <pageSetup paperSize="9" scale="54" fitToHeight="0" orientation="landscape" r:id="rId1"/>
  <headerFooter alignWithMargins="0">
    <oddHeader>&amp;L&amp;"Calibri"&amp;10&amp;K000000 FCA Official&amp;1#_x000D_&amp;"Calibri"&amp;11&amp;K000000&amp;"Calibri"&amp;11&amp;K000000&amp;"Calibri"&amp;11&amp;K000000&amp;F&amp;C&amp;A&amp;RPrinted on &amp;D</oddHeader>
    <oddFooter>Page &amp;P of &amp;N</oddFooter>
  </headerFooter>
  <rowBreaks count="1" manualBreakCount="1">
    <brk id="41"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9336-EA99-4868-ADEA-DE1F6A2A883B}">
  <sheetPr codeName="Sheet9">
    <tabColor rgb="FFFF585D"/>
    <pageSetUpPr fitToPage="1"/>
  </sheetPr>
  <dimension ref="A1:K61"/>
  <sheetViews>
    <sheetView showGridLines="0" zoomScaleNormal="100" workbookViewId="0">
      <pane ySplit="7" topLeftCell="A9" activePane="bottomLeft" state="frozen"/>
      <selection pane="bottomLeft" activeCell="E5" sqref="E5"/>
    </sheetView>
  </sheetViews>
  <sheetFormatPr defaultRowHeight="14.5" x14ac:dyDescent="0.35"/>
  <cols>
    <col min="1" max="1" width="4.54296875" style="137" customWidth="1"/>
    <col min="2" max="2" width="6.7265625" customWidth="1"/>
    <col min="3" max="3" width="116.26953125" customWidth="1"/>
    <col min="4" max="4" width="5" customWidth="1"/>
    <col min="5" max="5" width="21.81640625" customWidth="1"/>
    <col min="6" max="6" width="4.54296875" customWidth="1"/>
  </cols>
  <sheetData>
    <row r="1" spans="1:7" x14ac:dyDescent="0.35">
      <c r="A1" s="123" t="s">
        <v>225</v>
      </c>
      <c r="B1" s="123" t="s">
        <v>208</v>
      </c>
      <c r="C1" s="123" t="s">
        <v>209</v>
      </c>
      <c r="D1" s="123" t="s">
        <v>210</v>
      </c>
      <c r="E1" s="123" t="s">
        <v>226</v>
      </c>
    </row>
    <row r="2" spans="1:7" ht="17.5" x14ac:dyDescent="0.35">
      <c r="B2" s="94" t="str">
        <f>"Qualitative Questions"</f>
        <v>Qualitative Questions</v>
      </c>
    </row>
    <row r="3" spans="1:7" x14ac:dyDescent="0.35">
      <c r="B3" s="15" t="str">
        <f>"Currency: "&amp;IF($E$5="","GBP",$E$5)</f>
        <v>Currency: GBP</v>
      </c>
      <c r="C3" s="29"/>
      <c r="D3" s="29"/>
      <c r="E3" s="29"/>
      <c r="F3" s="29"/>
    </row>
    <row r="4" spans="1:7" x14ac:dyDescent="0.35">
      <c r="B4" s="95" t="str">
        <f>"Currency Units: "&amp;$E$6</f>
        <v>Currency Units: Please Select</v>
      </c>
      <c r="C4" s="29"/>
      <c r="D4" s="29"/>
      <c r="E4" s="29"/>
      <c r="F4" s="29"/>
    </row>
    <row r="5" spans="1:7" x14ac:dyDescent="0.35">
      <c r="A5" s="137">
        <v>0</v>
      </c>
      <c r="B5" s="95" t="s">
        <v>73</v>
      </c>
      <c r="C5" s="29"/>
      <c r="D5" s="29"/>
      <c r="E5" s="97"/>
    </row>
    <row r="6" spans="1:7" x14ac:dyDescent="0.35">
      <c r="A6" s="137">
        <v>0.1</v>
      </c>
      <c r="B6" s="120" t="s">
        <v>118</v>
      </c>
      <c r="C6" s="120"/>
      <c r="D6" s="120"/>
      <c r="E6" s="97" t="s">
        <v>126</v>
      </c>
      <c r="G6" s="104" t="str">
        <f>IF(AND(E9="Yes",OR(E6="Please Select",E6="")),"* ERROR: please select the currency unit *","")</f>
        <v/>
      </c>
    </row>
    <row r="8" spans="1:7" x14ac:dyDescent="0.35">
      <c r="C8" s="99"/>
    </row>
    <row r="9" spans="1:7" ht="18" customHeight="1" x14ac:dyDescent="0.35">
      <c r="A9" s="137">
        <v>1</v>
      </c>
      <c r="B9" s="100">
        <v>1</v>
      </c>
      <c r="C9" s="100" t="s">
        <v>114</v>
      </c>
      <c r="D9" s="22"/>
      <c r="E9" s="98" t="s">
        <v>127</v>
      </c>
    </row>
    <row r="10" spans="1:7" x14ac:dyDescent="0.35">
      <c r="B10" s="22"/>
      <c r="C10" s="22"/>
      <c r="D10" s="22"/>
      <c r="E10" s="22"/>
    </row>
    <row r="11" spans="1:7" ht="35.15" customHeight="1" x14ac:dyDescent="0.35">
      <c r="B11" s="99" t="s">
        <v>119</v>
      </c>
      <c r="C11" s="101" t="s">
        <v>115</v>
      </c>
      <c r="D11" s="102"/>
      <c r="E11" s="102"/>
      <c r="F11" s="93"/>
      <c r="G11" s="93"/>
    </row>
    <row r="12" spans="1:7" ht="10" customHeight="1" x14ac:dyDescent="0.35">
      <c r="B12" s="22"/>
      <c r="C12" s="102"/>
      <c r="D12" s="102"/>
      <c r="E12" s="102"/>
      <c r="F12" s="93"/>
      <c r="G12" s="93"/>
    </row>
    <row r="13" spans="1:7" ht="18" customHeight="1" x14ac:dyDescent="0.35">
      <c r="A13" s="137">
        <v>1.1000000000000001</v>
      </c>
      <c r="B13" s="22"/>
      <c r="C13" s="99" t="s">
        <v>128</v>
      </c>
      <c r="D13" s="102"/>
      <c r="E13" s="98" t="s">
        <v>126</v>
      </c>
      <c r="F13" s="96"/>
    </row>
    <row r="14" spans="1:7" ht="10" customHeight="1" x14ac:dyDescent="0.35">
      <c r="B14" s="22"/>
      <c r="C14" s="99"/>
      <c r="D14" s="102"/>
      <c r="E14" s="102"/>
      <c r="F14" s="96"/>
    </row>
    <row r="15" spans="1:7" ht="15" customHeight="1" x14ac:dyDescent="0.35">
      <c r="B15" s="22"/>
      <c r="C15" s="99" t="s">
        <v>136</v>
      </c>
      <c r="D15" s="102"/>
      <c r="E15" s="102"/>
      <c r="F15" s="96"/>
    </row>
    <row r="16" spans="1:7" ht="70" customHeight="1" x14ac:dyDescent="0.35">
      <c r="A16" s="137">
        <v>1.2</v>
      </c>
      <c r="B16" s="22"/>
      <c r="C16" s="145"/>
      <c r="D16" s="146"/>
      <c r="E16" s="147"/>
      <c r="F16" s="96"/>
    </row>
    <row r="17" spans="1:11" ht="10" customHeight="1" x14ac:dyDescent="0.35">
      <c r="B17" s="22"/>
      <c r="C17" s="99"/>
      <c r="D17" s="102"/>
      <c r="E17" s="102"/>
      <c r="F17" s="96"/>
    </row>
    <row r="18" spans="1:11" ht="18" customHeight="1" x14ac:dyDescent="0.35">
      <c r="A18" s="137">
        <v>1.3</v>
      </c>
      <c r="B18" s="22"/>
      <c r="C18" s="99" t="str">
        <f>"Capital requirement (provide the figure at the point of authorisation) [in "&amp;IF($E$5="","GBP",$E$5)&amp;" "&amp;IF($E$6="Please Select","",$E$6)&amp;"]:"</f>
        <v>Capital requirement (provide the figure at the point of authorisation) [in GBP ]:</v>
      </c>
      <c r="D18" s="102"/>
      <c r="E18" s="121" t="s">
        <v>116</v>
      </c>
      <c r="F18" s="96"/>
    </row>
    <row r="19" spans="1:11" ht="10" customHeight="1" x14ac:dyDescent="0.35">
      <c r="B19" s="22"/>
      <c r="C19" s="99"/>
      <c r="D19" s="102"/>
      <c r="E19" s="102"/>
      <c r="F19" s="96"/>
    </row>
    <row r="20" spans="1:11" ht="18" customHeight="1" x14ac:dyDescent="0.35">
      <c r="A20" s="137">
        <v>1.4</v>
      </c>
      <c r="B20" s="22"/>
      <c r="C20" s="99" t="str">
        <f>"Capital resources (provide the figure at the point of authorisation) [in "&amp;IF($E$5="","GBP",$E$5)&amp;" "&amp;IF($E$6="Please Select","",$E$6)&amp;"]:"</f>
        <v>Capital resources (provide the figure at the point of authorisation) [in GBP ]:</v>
      </c>
      <c r="D20" s="102"/>
      <c r="E20" s="121" t="s">
        <v>116</v>
      </c>
      <c r="F20" s="96"/>
    </row>
    <row r="21" spans="1:11" ht="15" customHeight="1" x14ac:dyDescent="0.35">
      <c r="B21" s="22"/>
      <c r="C21" s="102"/>
      <c r="D21" s="102"/>
      <c r="E21" s="102"/>
      <c r="F21" s="93"/>
      <c r="G21" s="93"/>
    </row>
    <row r="22" spans="1:11" ht="67.5" customHeight="1" x14ac:dyDescent="0.35">
      <c r="A22" s="137">
        <v>1.5</v>
      </c>
      <c r="B22" s="99" t="s">
        <v>120</v>
      </c>
      <c r="C22" s="101" t="s">
        <v>133</v>
      </c>
      <c r="D22" s="22"/>
      <c r="E22" s="98" t="s">
        <v>127</v>
      </c>
      <c r="G22" s="148" t="str">
        <f>IF(E22="No","Please note that the FCA cannot authorise your application without confirmation that you are meeting your capital requirements.","")</f>
        <v/>
      </c>
      <c r="H22" s="148"/>
      <c r="I22" s="148"/>
      <c r="J22" s="148"/>
      <c r="K22" s="148"/>
    </row>
    <row r="23" spans="1:11" ht="18" customHeight="1" x14ac:dyDescent="0.35">
      <c r="B23" s="103"/>
      <c r="C23" s="103"/>
      <c r="D23" s="103"/>
      <c r="E23" s="103"/>
    </row>
    <row r="24" spans="1:11" ht="18" customHeight="1" x14ac:dyDescent="0.35">
      <c r="B24" s="22"/>
      <c r="C24" s="22"/>
      <c r="D24" s="22"/>
      <c r="E24" s="22"/>
    </row>
    <row r="25" spans="1:11" ht="18" customHeight="1" x14ac:dyDescent="0.35">
      <c r="A25" s="137">
        <v>2</v>
      </c>
      <c r="B25" s="100">
        <v>2</v>
      </c>
      <c r="C25" s="100" t="s">
        <v>184</v>
      </c>
      <c r="D25" s="22"/>
      <c r="E25" s="98" t="s">
        <v>127</v>
      </c>
    </row>
    <row r="26" spans="1:11" x14ac:dyDescent="0.35">
      <c r="B26" s="22"/>
      <c r="C26" s="22"/>
      <c r="D26" s="22"/>
      <c r="E26" s="22"/>
      <c r="F26" s="96"/>
    </row>
    <row r="27" spans="1:11" x14ac:dyDescent="0.35">
      <c r="B27" s="99" t="s">
        <v>121</v>
      </c>
      <c r="C27" s="101" t="s">
        <v>185</v>
      </c>
      <c r="D27" s="22"/>
      <c r="E27" s="22"/>
    </row>
    <row r="28" spans="1:11" ht="10" customHeight="1" x14ac:dyDescent="0.35">
      <c r="B28" s="22"/>
      <c r="C28" s="22"/>
      <c r="D28" s="22"/>
      <c r="E28" s="22"/>
    </row>
    <row r="29" spans="1:11" ht="18" customHeight="1" x14ac:dyDescent="0.35">
      <c r="A29" s="137">
        <v>2.1</v>
      </c>
      <c r="B29" s="22"/>
      <c r="C29" s="99" t="str">
        <f>"Liquidity requirement (provide the figure at the point of authorisation) [in "&amp;IF($E$5="","GBP",$E$5)&amp;" "&amp;IF($E$6="Please Select","",$E$6)&amp;"]:"</f>
        <v>Liquidity requirement (provide the figure at the point of authorisation) [in GBP ]:</v>
      </c>
      <c r="D29" s="22"/>
      <c r="E29" s="121" t="s">
        <v>116</v>
      </c>
      <c r="F29" s="96"/>
    </row>
    <row r="30" spans="1:11" ht="10" customHeight="1" x14ac:dyDescent="0.35">
      <c r="B30" s="22"/>
      <c r="C30" s="99"/>
      <c r="D30" s="22"/>
      <c r="E30" s="22"/>
    </row>
    <row r="31" spans="1:11" ht="18" customHeight="1" x14ac:dyDescent="0.35">
      <c r="A31" s="137">
        <v>2.2000000000000002</v>
      </c>
      <c r="B31" s="22"/>
      <c r="C31" s="99" t="str">
        <f>"Liquidity resources (provide the figure at the point of authorisation) [in "&amp;IF($E$5="","GBP",$E$5)&amp;" "&amp;IF($E$6="Please Select","",$E$6)&amp;"]:"</f>
        <v>Liquidity resources (provide the figure at the point of authorisation) [in GBP ]:</v>
      </c>
      <c r="D31" s="22"/>
      <c r="E31" s="121"/>
      <c r="F31" s="96"/>
    </row>
    <row r="32" spans="1:11" x14ac:dyDescent="0.35">
      <c r="B32" s="22"/>
      <c r="C32" s="22"/>
      <c r="D32" s="22"/>
      <c r="E32" s="22"/>
    </row>
    <row r="33" spans="1:11" ht="58.5" customHeight="1" x14ac:dyDescent="0.35">
      <c r="A33" s="137">
        <v>2.2999999999999998</v>
      </c>
      <c r="B33" s="99" t="s">
        <v>186</v>
      </c>
      <c r="C33" s="101" t="s">
        <v>187</v>
      </c>
      <c r="D33" s="22"/>
      <c r="E33" s="98" t="s">
        <v>127</v>
      </c>
      <c r="G33" s="148" t="str">
        <f>IF(E33="No","Please note that the FCA cannot authorise your application without confirmation that you are meeting your liquidity requirements.","")</f>
        <v/>
      </c>
      <c r="H33" s="148"/>
      <c r="I33" s="148"/>
      <c r="J33" s="148"/>
      <c r="K33" s="148"/>
    </row>
    <row r="34" spans="1:11" x14ac:dyDescent="0.35">
      <c r="B34" s="22"/>
      <c r="C34" s="22"/>
      <c r="D34" s="22"/>
      <c r="E34" s="22"/>
      <c r="F34" s="96"/>
    </row>
    <row r="35" spans="1:11" x14ac:dyDescent="0.35">
      <c r="B35" s="103"/>
      <c r="C35" s="103"/>
      <c r="D35" s="103"/>
      <c r="E35" s="103"/>
      <c r="F35" s="96"/>
    </row>
    <row r="36" spans="1:11" x14ac:dyDescent="0.35">
      <c r="B36" s="22"/>
      <c r="C36" s="22"/>
      <c r="D36" s="22"/>
      <c r="E36" s="22"/>
    </row>
    <row r="37" spans="1:11" ht="18" customHeight="1" x14ac:dyDescent="0.35">
      <c r="A37" s="137">
        <v>3</v>
      </c>
      <c r="B37" s="100">
        <v>3</v>
      </c>
      <c r="C37" s="100" t="s">
        <v>137</v>
      </c>
      <c r="D37" s="22"/>
      <c r="E37" s="98" t="s">
        <v>127</v>
      </c>
      <c r="F37" s="96"/>
    </row>
    <row r="38" spans="1:11" x14ac:dyDescent="0.35">
      <c r="B38" s="22"/>
      <c r="C38" s="22"/>
      <c r="D38" s="22"/>
      <c r="E38" s="22"/>
    </row>
    <row r="39" spans="1:11" ht="18" customHeight="1" x14ac:dyDescent="0.35">
      <c r="B39" s="22" t="s">
        <v>122</v>
      </c>
      <c r="C39" s="22" t="s">
        <v>124</v>
      </c>
      <c r="D39" s="22"/>
      <c r="E39" s="22"/>
    </row>
    <row r="40" spans="1:11" ht="70" customHeight="1" x14ac:dyDescent="0.35">
      <c r="A40" s="137">
        <v>3.1</v>
      </c>
      <c r="B40" s="22"/>
      <c r="C40" s="145"/>
      <c r="D40" s="146"/>
      <c r="E40" s="147"/>
    </row>
    <row r="41" spans="1:11" x14ac:dyDescent="0.35">
      <c r="B41" s="22"/>
      <c r="C41" s="22"/>
      <c r="D41" s="22"/>
      <c r="E41" s="22"/>
    </row>
    <row r="42" spans="1:11" x14ac:dyDescent="0.35">
      <c r="B42" s="103"/>
      <c r="C42" s="103"/>
      <c r="D42" s="103"/>
      <c r="E42" s="103"/>
    </row>
    <row r="43" spans="1:11" x14ac:dyDescent="0.35">
      <c r="B43" s="22"/>
      <c r="C43" s="22"/>
      <c r="D43" s="22"/>
      <c r="E43" s="22"/>
    </row>
    <row r="44" spans="1:11" ht="18" customHeight="1" x14ac:dyDescent="0.35">
      <c r="A44" s="137">
        <v>4</v>
      </c>
      <c r="B44" s="100">
        <v>4</v>
      </c>
      <c r="C44" s="100" t="s">
        <v>117</v>
      </c>
      <c r="D44" s="22"/>
      <c r="E44" s="98" t="s">
        <v>127</v>
      </c>
      <c r="F44" s="96"/>
    </row>
    <row r="45" spans="1:11" x14ac:dyDescent="0.35">
      <c r="B45" s="22"/>
      <c r="C45" s="22"/>
      <c r="D45" s="22"/>
      <c r="E45" s="22"/>
    </row>
    <row r="46" spans="1:11" ht="18" customHeight="1" x14ac:dyDescent="0.35">
      <c r="B46" s="22" t="s">
        <v>188</v>
      </c>
      <c r="C46" s="22" t="s">
        <v>123</v>
      </c>
      <c r="D46" s="22"/>
      <c r="E46" s="22"/>
    </row>
    <row r="47" spans="1:11" ht="70" customHeight="1" x14ac:dyDescent="0.35">
      <c r="A47" s="137">
        <v>4.0999999999999996</v>
      </c>
      <c r="B47" s="22"/>
      <c r="C47" s="145"/>
      <c r="D47" s="146"/>
      <c r="E47" s="147"/>
      <c r="F47" s="96"/>
    </row>
    <row r="48" spans="1:11" x14ac:dyDescent="0.35">
      <c r="B48" s="22"/>
      <c r="C48" s="22"/>
      <c r="D48" s="22"/>
      <c r="E48" s="22"/>
    </row>
    <row r="49" spans="1:5" x14ac:dyDescent="0.35">
      <c r="B49" s="103"/>
      <c r="C49" s="103"/>
      <c r="D49" s="103"/>
      <c r="E49" s="103"/>
    </row>
    <row r="50" spans="1:5" ht="15" customHeight="1" x14ac:dyDescent="0.35">
      <c r="B50" s="22"/>
      <c r="C50" s="22"/>
      <c r="D50" s="22"/>
      <c r="E50" s="22"/>
    </row>
    <row r="51" spans="1:5" ht="18" customHeight="1" x14ac:dyDescent="0.35">
      <c r="A51" s="137">
        <v>5</v>
      </c>
      <c r="B51" s="100">
        <v>5</v>
      </c>
      <c r="C51" s="100" t="s">
        <v>130</v>
      </c>
      <c r="D51" s="22"/>
      <c r="E51" s="98" t="s">
        <v>127</v>
      </c>
    </row>
    <row r="52" spans="1:5" x14ac:dyDescent="0.35">
      <c r="B52" s="22"/>
      <c r="C52" s="22"/>
      <c r="D52" s="22"/>
      <c r="E52" s="22"/>
    </row>
    <row r="54" spans="1:5" ht="16.899999999999999" customHeight="1" x14ac:dyDescent="0.35"/>
    <row r="55" spans="1:5" ht="15" customHeight="1" x14ac:dyDescent="0.35"/>
    <row r="57" spans="1:5" ht="31.15" customHeight="1" x14ac:dyDescent="0.35"/>
    <row r="58" spans="1:5" ht="15" customHeight="1" x14ac:dyDescent="0.35"/>
    <row r="60" spans="1:5" ht="19.899999999999999" customHeight="1" x14ac:dyDescent="0.35"/>
    <row r="61" spans="1:5" ht="15" customHeight="1" x14ac:dyDescent="0.35"/>
  </sheetData>
  <sheetProtection algorithmName="SHA-512" hashValue="wS7E0TZd5ZCqKRNBPmshvtYyU/kchp54BtUlANy8XtdKj+2huOGvpM1cdqTeaZS/RoQOZVwVoat1eDslZVbtAg==" saltValue="GvyTHHVqs3H+xJcLPQ1aMA==" spinCount="100000" sheet="1" formatRows="0" selectLockedCells="1"/>
  <mergeCells count="5">
    <mergeCell ref="C16:E16"/>
    <mergeCell ref="G22:K22"/>
    <mergeCell ref="G33:K33"/>
    <mergeCell ref="C40:E40"/>
    <mergeCell ref="C47:E47"/>
  </mergeCells>
  <conditionalFormatting sqref="B11:E22">
    <cfRule type="expression" dxfId="19" priority="19">
      <formula>$E$9="No"</formula>
    </cfRule>
  </conditionalFormatting>
  <conditionalFormatting sqref="B27:E33">
    <cfRule type="expression" dxfId="18" priority="4">
      <formula>$E$25="No"</formula>
    </cfRule>
  </conditionalFormatting>
  <conditionalFormatting sqref="B39:E40">
    <cfRule type="expression" dxfId="17" priority="17">
      <formula>$E$37="No"</formula>
    </cfRule>
  </conditionalFormatting>
  <conditionalFormatting sqref="B46:E47">
    <cfRule type="expression" dxfId="16" priority="15">
      <formula>$E$44="No"</formula>
    </cfRule>
  </conditionalFormatting>
  <conditionalFormatting sqref="C16:E16">
    <cfRule type="expression" dxfId="15" priority="1">
      <formula>AND($E$13&lt;&gt;"Other",$E$13&lt;&gt;"Please Select")</formula>
    </cfRule>
  </conditionalFormatting>
  <conditionalFormatting sqref="C40:E40">
    <cfRule type="expression" dxfId="14" priority="16">
      <formula>$E$37="No"</formula>
    </cfRule>
  </conditionalFormatting>
  <conditionalFormatting sqref="C47:E47">
    <cfRule type="expression" dxfId="13" priority="14">
      <formula>$E$44="No"</formula>
    </cfRule>
  </conditionalFormatting>
  <conditionalFormatting sqref="E6">
    <cfRule type="expression" dxfId="12" priority="2">
      <formula>$G$6="! Please select the currency unit !"</formula>
    </cfRule>
    <cfRule type="cellIs" dxfId="11" priority="12" operator="equal">
      <formula>"Please Select"</formula>
    </cfRule>
    <cfRule type="containsBlanks" dxfId="10" priority="20">
      <formula>LEN(TRIM(E6))=0</formula>
    </cfRule>
  </conditionalFormatting>
  <conditionalFormatting sqref="E9">
    <cfRule type="cellIs" dxfId="9" priority="13" operator="equal">
      <formula>"Yes/No"</formula>
    </cfRule>
  </conditionalFormatting>
  <conditionalFormatting sqref="E13 C16:E16 E18 E20 E22">
    <cfRule type="expression" dxfId="8" priority="18">
      <formula>$E$9="No"</formula>
    </cfRule>
  </conditionalFormatting>
  <conditionalFormatting sqref="E13">
    <cfRule type="cellIs" dxfId="7" priority="7" operator="equal">
      <formula>"Please Select"</formula>
    </cfRule>
  </conditionalFormatting>
  <conditionalFormatting sqref="E22">
    <cfRule type="cellIs" dxfId="6" priority="6" operator="equal">
      <formula>"Yes/No"</formula>
    </cfRule>
  </conditionalFormatting>
  <conditionalFormatting sqref="E25">
    <cfRule type="cellIs" dxfId="5" priority="11" operator="equal">
      <formula>"Yes/No"</formula>
    </cfRule>
  </conditionalFormatting>
  <conditionalFormatting sqref="E29 E31 E33">
    <cfRule type="expression" dxfId="4" priority="3">
      <formula>$E$25="No"</formula>
    </cfRule>
  </conditionalFormatting>
  <conditionalFormatting sqref="E33">
    <cfRule type="cellIs" dxfId="3" priority="5" operator="equal">
      <formula>"Yes/No"</formula>
    </cfRule>
  </conditionalFormatting>
  <conditionalFormatting sqref="E37">
    <cfRule type="cellIs" dxfId="2" priority="10" operator="equal">
      <formula>"Yes/No"</formula>
    </cfRule>
  </conditionalFormatting>
  <conditionalFormatting sqref="E44">
    <cfRule type="cellIs" dxfId="1" priority="9" operator="equal">
      <formula>"Yes/No"</formula>
    </cfRule>
  </conditionalFormatting>
  <conditionalFormatting sqref="E51">
    <cfRule type="cellIs" dxfId="0" priority="8" operator="equal">
      <formula>"Yes/No"</formula>
    </cfRule>
  </conditionalFormatting>
  <dataValidations count="2">
    <dataValidation type="whole" allowBlank="1" showInputMessage="1" showErrorMessage="1" prompt="Please enter in numbers only" sqref="E31 E18 E20 E29" xr:uid="{DBABDFFA-B0AB-44EA-84B5-337B64621C94}">
      <formula1>0</formula1>
      <formula2>9.99999999999999E+25</formula2>
    </dataValidation>
    <dataValidation type="list" showInputMessage="1" showErrorMessage="1" sqref="E9 E22 E25 E33 E37 E44 E51" xr:uid="{233F7489-21B3-4A42-84CE-B07E27377220}">
      <formula1>"Yes,No"</formula1>
    </dataValidation>
  </dataValidations>
  <pageMargins left="0.23622047244094491" right="0.23622047244094491" top="0.74803149606299213" bottom="0.74803149606299213" header="0.31496062992125984" footer="0.31496062992125984"/>
  <pageSetup paperSize="9" scale="66" orientation="portrait" r:id="rId1"/>
  <headerFooter>
    <oddHeader>&amp;L&amp;"Calibri,Regular"&amp;10&amp;K000000 FCA Official#
&amp;11&amp;K000000&amp;F&amp;C&amp;A&amp;RPrinted on &amp;D</oddHead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the overarching prudential regime" xr:uid="{911A5FA5-3096-4EDD-87B7-13D33896F88C}">
          <x14:formula1>
            <xm:f>Options!$B$3:$B$16</xm:f>
          </x14:formula1>
          <xm:sqref>E13</xm:sqref>
        </x14:dataValidation>
        <x14:dataValidation type="list" allowBlank="1" showInputMessage="1" showErrorMessage="1" prompt="Please select the currency units" xr:uid="{FF7B68AF-50A4-4540-BEAE-7DD6C4240048}">
          <x14:formula1>
            <xm:f>Options!$B$33:$B$35</xm:f>
          </x14:formula1>
          <xm:sqref>E6</xm:sqref>
        </x14:dataValidation>
        <x14:dataValidation type="list" allowBlank="1" showInputMessage="1" showErrorMessage="1" prompt="Please select if not reporting in GBP" xr:uid="{A1114DF0-8FA2-47A8-A453-D7D55E478A9E}">
          <x14:formula1>
            <xm:f>Options!$B$23:$B$28</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heetViews>
  <sheetFormatPr defaultColWidth="8.7265625" defaultRowHeight="13.5" outlineLevelRow="1" x14ac:dyDescent="0.35"/>
  <cols>
    <col min="1" max="1" width="3.81640625" style="39" customWidth="1"/>
    <col min="2" max="2" width="11.26953125" style="39" customWidth="1"/>
    <col min="3" max="3" width="22" style="39" customWidth="1"/>
    <col min="4" max="4" width="144.54296875" style="39" customWidth="1"/>
    <col min="5" max="16384" width="8.7265625" style="39"/>
  </cols>
  <sheetData>
    <row r="2" spans="2:4" ht="17.5" x14ac:dyDescent="0.35">
      <c r="B2" s="48" t="s">
        <v>0</v>
      </c>
    </row>
    <row r="5" spans="2:4" ht="38.15" customHeight="1" x14ac:dyDescent="0.35">
      <c r="B5" s="49" t="s">
        <v>1</v>
      </c>
      <c r="C5" s="49" t="s">
        <v>2</v>
      </c>
      <c r="D5" s="50" t="s">
        <v>3</v>
      </c>
    </row>
    <row r="6" spans="2:4" ht="28.5" customHeight="1" x14ac:dyDescent="0.35">
      <c r="B6" s="45">
        <v>0.1</v>
      </c>
      <c r="C6" s="46">
        <v>45861</v>
      </c>
      <c r="D6" s="40" t="s">
        <v>222</v>
      </c>
    </row>
    <row r="7" spans="2:4" ht="58.5" customHeight="1" x14ac:dyDescent="0.35">
      <c r="B7" s="45">
        <v>1</v>
      </c>
      <c r="C7" s="46">
        <v>45896</v>
      </c>
      <c r="D7" s="40" t="s">
        <v>223</v>
      </c>
    </row>
    <row r="8" spans="2:4" ht="63.65" customHeight="1" x14ac:dyDescent="0.35">
      <c r="B8" s="45"/>
      <c r="C8" s="46"/>
      <c r="D8" s="40"/>
    </row>
    <row r="9" spans="2:4" ht="60.65" customHeight="1" x14ac:dyDescent="0.35">
      <c r="B9" s="44"/>
      <c r="C9" s="46"/>
      <c r="D9" s="40"/>
    </row>
    <row r="10" spans="2:4" ht="193.5" customHeight="1" x14ac:dyDescent="0.35">
      <c r="B10" s="44"/>
      <c r="C10" s="46"/>
      <c r="D10" s="89"/>
    </row>
    <row r="14" spans="2:4" hidden="1" outlineLevel="1" x14ac:dyDescent="0.35">
      <c r="B14" s="47" t="s">
        <v>4</v>
      </c>
    </row>
    <row r="15" spans="2:4" hidden="1" outlineLevel="1" x14ac:dyDescent="0.35"/>
    <row r="16" spans="2:4" hidden="1" outlineLevel="1" x14ac:dyDescent="0.35">
      <c r="B16" s="44">
        <v>1</v>
      </c>
      <c r="C16" s="39" t="s">
        <v>5</v>
      </c>
    </row>
    <row r="17" spans="2:3" hidden="1" outlineLevel="1" x14ac:dyDescent="0.35">
      <c r="B17" s="44"/>
      <c r="C17" s="39" t="s">
        <v>72</v>
      </c>
    </row>
    <row r="18" spans="2:3" hidden="1" outlineLevel="1" x14ac:dyDescent="0.35">
      <c r="B18" s="44"/>
    </row>
    <row r="19" spans="2:3" hidden="1" outlineLevel="1" x14ac:dyDescent="0.35"/>
    <row r="20" spans="2:3" collapsed="1" x14ac:dyDescent="0.35"/>
  </sheetData>
  <sheetProtection algorithmName="SHA-512" hashValue="/QOJ62484gDhR8009bt0v0iWREpJm9c/HMxe/JnLejGLEyjMAS3yosRZJ2N9Q12Lv5Isen6trKNgVyEhGeO0rA==" saltValue="/Asloz+kuIFY8gjlgbtN/w==" spinCount="100000" sheet="1" objects="1" scenarios="1"/>
  <pageMargins left="0.7" right="0.7" top="0.75" bottom="0.75" header="0.3" footer="0.3"/>
  <headerFooter>
    <oddHeader>&amp;L&amp;"Calibri"&amp;10&amp;K000000 FCA Official&amp;1#_x000D_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19CA-9306-48A5-A5E8-7399FDD97FE2}">
  <sheetPr codeName="Sheet10"/>
  <dimension ref="B2:D35"/>
  <sheetViews>
    <sheetView showGridLines="0" workbookViewId="0">
      <selection activeCell="D16" sqref="D16"/>
    </sheetView>
  </sheetViews>
  <sheetFormatPr defaultRowHeight="14.5" x14ac:dyDescent="0.35"/>
  <cols>
    <col min="1" max="1" width="6" customWidth="1"/>
    <col min="2" max="2" width="50.453125" customWidth="1"/>
    <col min="3" max="3" width="26.54296875" customWidth="1"/>
    <col min="4" max="4" width="68.1796875" customWidth="1"/>
  </cols>
  <sheetData>
    <row r="2" spans="2:4" x14ac:dyDescent="0.35">
      <c r="B2" s="23" t="s">
        <v>110</v>
      </c>
      <c r="C2" s="87" t="s">
        <v>96</v>
      </c>
      <c r="D2" s="87" t="s">
        <v>94</v>
      </c>
    </row>
    <row r="3" spans="2:4" x14ac:dyDescent="0.35">
      <c r="B3" s="85" t="s">
        <v>75</v>
      </c>
      <c r="C3" s="88" t="s">
        <v>97</v>
      </c>
      <c r="D3" s="88" t="s">
        <v>76</v>
      </c>
    </row>
    <row r="4" spans="2:4" x14ac:dyDescent="0.35">
      <c r="B4" s="85" t="s">
        <v>77</v>
      </c>
      <c r="C4" s="88" t="s">
        <v>98</v>
      </c>
      <c r="D4" s="88" t="s">
        <v>78</v>
      </c>
    </row>
    <row r="5" spans="2:4" x14ac:dyDescent="0.35">
      <c r="B5" s="85" t="s">
        <v>80</v>
      </c>
      <c r="C5" s="88" t="s">
        <v>97</v>
      </c>
      <c r="D5" s="88" t="s">
        <v>81</v>
      </c>
    </row>
    <row r="6" spans="2:4" x14ac:dyDescent="0.35">
      <c r="B6" s="85" t="s">
        <v>82</v>
      </c>
      <c r="C6" s="88" t="s">
        <v>99</v>
      </c>
      <c r="D6" s="88" t="s">
        <v>83</v>
      </c>
    </row>
    <row r="7" spans="2:4" x14ac:dyDescent="0.35">
      <c r="B7" s="85" t="s">
        <v>84</v>
      </c>
      <c r="C7" s="88" t="s">
        <v>99</v>
      </c>
      <c r="D7" s="88" t="s">
        <v>83</v>
      </c>
    </row>
    <row r="8" spans="2:4" x14ac:dyDescent="0.35">
      <c r="B8" s="85" t="s">
        <v>85</v>
      </c>
      <c r="C8" s="88" t="s">
        <v>99</v>
      </c>
      <c r="D8" s="88" t="s">
        <v>83</v>
      </c>
    </row>
    <row r="9" spans="2:4" x14ac:dyDescent="0.35">
      <c r="B9" s="85" t="s">
        <v>86</v>
      </c>
      <c r="C9" s="88" t="s">
        <v>99</v>
      </c>
      <c r="D9" s="88" t="s">
        <v>83</v>
      </c>
    </row>
    <row r="10" spans="2:4" x14ac:dyDescent="0.35">
      <c r="B10" s="85" t="s">
        <v>87</v>
      </c>
      <c r="C10" s="88" t="s">
        <v>99</v>
      </c>
      <c r="D10" s="88" t="s">
        <v>83</v>
      </c>
    </row>
    <row r="11" spans="2:4" x14ac:dyDescent="0.35">
      <c r="B11" s="85" t="s">
        <v>88</v>
      </c>
      <c r="C11" s="88" t="s">
        <v>99</v>
      </c>
      <c r="D11" s="88" t="s">
        <v>89</v>
      </c>
    </row>
    <row r="12" spans="2:4" x14ac:dyDescent="0.35">
      <c r="B12" s="85" t="s">
        <v>90</v>
      </c>
      <c r="C12" s="88" t="s">
        <v>99</v>
      </c>
      <c r="D12" s="88" t="s">
        <v>91</v>
      </c>
    </row>
    <row r="13" spans="2:4" x14ac:dyDescent="0.35">
      <c r="B13" s="85" t="s">
        <v>79</v>
      </c>
      <c r="C13" s="88"/>
      <c r="D13" s="88"/>
    </row>
    <row r="14" spans="2:4" x14ac:dyDescent="0.35">
      <c r="B14" s="85" t="s">
        <v>92</v>
      </c>
      <c r="C14" s="88"/>
      <c r="D14" s="88"/>
    </row>
    <row r="15" spans="2:4" x14ac:dyDescent="0.35">
      <c r="B15" s="85" t="s">
        <v>177</v>
      </c>
      <c r="C15" s="88"/>
      <c r="D15" s="88"/>
    </row>
    <row r="16" spans="2:4" x14ac:dyDescent="0.35">
      <c r="B16" s="85" t="s">
        <v>93</v>
      </c>
      <c r="C16" s="88" t="s">
        <v>95</v>
      </c>
      <c r="D16" s="88" t="s">
        <v>95</v>
      </c>
    </row>
    <row r="17" spans="2:4" x14ac:dyDescent="0.35">
      <c r="B17" s="22"/>
      <c r="D17" s="22"/>
    </row>
    <row r="18" spans="2:4" x14ac:dyDescent="0.35">
      <c r="B18" s="22"/>
      <c r="D18" s="22"/>
    </row>
    <row r="21" spans="2:4" x14ac:dyDescent="0.35">
      <c r="B21" s="23" t="s">
        <v>111</v>
      </c>
    </row>
    <row r="22" spans="2:4" x14ac:dyDescent="0.35">
      <c r="B22" s="85" t="s">
        <v>101</v>
      </c>
    </row>
    <row r="23" spans="2:4" x14ac:dyDescent="0.35">
      <c r="B23" s="85" t="s">
        <v>102</v>
      </c>
    </row>
    <row r="24" spans="2:4" x14ac:dyDescent="0.35">
      <c r="B24" s="85" t="s">
        <v>103</v>
      </c>
    </row>
    <row r="25" spans="2:4" x14ac:dyDescent="0.35">
      <c r="B25" s="85" t="s">
        <v>104</v>
      </c>
    </row>
    <row r="26" spans="2:4" x14ac:dyDescent="0.35">
      <c r="B26" s="85" t="s">
        <v>105</v>
      </c>
    </row>
    <row r="27" spans="2:4" x14ac:dyDescent="0.35">
      <c r="B27" s="85" t="s">
        <v>106</v>
      </c>
    </row>
    <row r="28" spans="2:4" x14ac:dyDescent="0.35">
      <c r="B28" s="85" t="s">
        <v>107</v>
      </c>
    </row>
    <row r="32" spans="2:4" x14ac:dyDescent="0.35">
      <c r="B32" s="23" t="s">
        <v>112</v>
      </c>
    </row>
    <row r="33" spans="2:2" x14ac:dyDescent="0.35">
      <c r="B33" s="85" t="s">
        <v>108</v>
      </c>
    </row>
    <row r="34" spans="2:2" x14ac:dyDescent="0.35">
      <c r="B34" s="85" t="s">
        <v>109</v>
      </c>
    </row>
    <row r="35" spans="2:2" x14ac:dyDescent="0.35">
      <c r="B35" s="85" t="s">
        <v>95</v>
      </c>
    </row>
  </sheetData>
  <sheetProtection algorithmName="SHA-512" hashValue="O05ZkxRFK1RAk2eitK3Wb34sedTPpaxEaxo1FSdBeC3aOzkkJ8SK7BtGtwJQMRXLRMgqpEMZVZWDvts7k7o+fg==" saltValue="obXH8mpzb9+7OzKsnl5lT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35e9c7d086dc0e7753d9bd689513ae29">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0fab103dc81b3d2a4c5503a23a58f610"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89a121d7-0f83-4fe4-9209-73446f4f3649">
      <Value>4</Value>
      <Value>3</Value>
      <Value>1</Value>
    </TaxCatchAll>
    <_dlc_DocId xmlns="89a121d7-0f83-4fe4-9209-73446f4f3649">VNYSQYFFTVYR-1451908436-20</_dlc_DocId>
    <_dlc_DocIdPersistId xmlns="89a121d7-0f83-4fe4-9209-73446f4f3649">true</_dlc_DocIdPersistId>
    <_dlc_DocIdUrl xmlns="89a121d7-0f83-4fe4-9209-73446f4f3649">
      <Url>https://thefca.sharepoint.com/sites/PROJ_Auths_FinDataCollect/_layouts/15/DocIdRedir.aspx?ID=VNYSQYFFTVYR-1451908436-20</Url>
      <Description>VNYSQYFFTVYR-1451908436-20</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Props1.xml><?xml version="1.0" encoding="utf-8"?>
<ds:datastoreItem xmlns:ds="http://schemas.openxmlformats.org/officeDocument/2006/customXml" ds:itemID="{96337D05-175D-4A6C-823F-EE3C0EA7632D}">
  <ds:schemaRefs>
    <ds:schemaRef ds:uri="http://schemas.microsoft.com/sharepoint/events"/>
  </ds:schemaRefs>
</ds:datastoreItem>
</file>

<file path=customXml/itemProps2.xml><?xml version="1.0" encoding="utf-8"?>
<ds:datastoreItem xmlns:ds="http://schemas.openxmlformats.org/officeDocument/2006/customXml" ds:itemID="{5C157BB1-1865-4D65-9FE4-593D747F0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89a121d7-0f83-4fe4-9209-73446f4f3649"/>
    <ds:schemaRef ds:uri="cd635929-ea41-46c2-87bb-7a02822f0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FCB26-91E9-455E-826E-FD4366B0A27C}">
  <ds:schemaRefs>
    <ds:schemaRef ds:uri="http://schemas.microsoft.com/sharepoint/v3/contenttype/forms"/>
  </ds:schemaRefs>
</ds:datastoreItem>
</file>

<file path=customXml/itemProps4.xml><?xml version="1.0" encoding="utf-8"?>
<ds:datastoreItem xmlns:ds="http://schemas.openxmlformats.org/officeDocument/2006/customXml" ds:itemID="{A87B2399-B5B2-4151-9076-C0833A483B7C}">
  <ds:schemaRefs>
    <ds:schemaRef ds:uri="964f0a7c-bcf0-4337-b577-3747e0a5c4bc"/>
    <ds:schemaRef ds:uri="http://purl.org/dc/elements/1.1/"/>
    <ds:schemaRef ds:uri="http://schemas.microsoft.com/office/2006/metadata/properties"/>
    <ds:schemaRef ds:uri="89a121d7-0f83-4fe4-9209-73446f4f3649"/>
    <ds:schemaRef ds:uri="http://schemas.microsoft.com/sharepoint/v3"/>
    <ds:schemaRef ds:uri="cd635929-ea41-46c2-87bb-7a02822f061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Guidance &amp; Glossary</vt:lpstr>
      <vt:lpstr>Income Statement</vt:lpstr>
      <vt:lpstr>Balance Sheet</vt:lpstr>
      <vt:lpstr>Qualitative Questions</vt:lpstr>
      <vt:lpstr>'Balance Sheet'!Print_Area</vt:lpstr>
      <vt:lpstr>'Income Statement'!Print_Area</vt:lpstr>
      <vt:lpstr>'Qualitative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Emily Reid</cp:lastModifiedBy>
  <cp:revision/>
  <cp:lastPrinted>2025-07-23T16:16:25Z</cp:lastPrinted>
  <dcterms:created xsi:type="dcterms:W3CDTF">2023-11-22T15:46:18Z</dcterms:created>
  <dcterms:modified xsi:type="dcterms:W3CDTF">2025-09-30T14:24:43Z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3b46d59f-dd59-4e7c-b917-f9a07629d225</vt:lpwstr>
  </property>
  <property fmtid="{D5CDD505-2E9C-101B-9397-08002B2CF9AE}" pid="4" name="fca_information_classification">
    <vt:lpwstr>1;#FCA Official|d07129ec-4894-4cda-af0c-a925cb68d6e3</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dec5709d-e239-496d-88c9-7dae94c5106e_Enabled">
    <vt:lpwstr>true</vt:lpwstr>
  </property>
  <property fmtid="{D5CDD505-2E9C-101B-9397-08002B2CF9AE}" pid="8" name="MSIP_Label_dec5709d-e239-496d-88c9-7dae94c5106e_SetDate">
    <vt:lpwstr>2024-07-02T15:35:29Z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9f224b47-4b5f-405d-9530-8821b9403b22</vt:lpwstr>
  </property>
  <property fmtid="{D5CDD505-2E9C-101B-9397-08002B2CF9AE}" pid="13" name="MSIP_Label_dec5709d-e239-496d-88c9-7dae94c5106e_ContentBits">
    <vt:lpwstr>1</vt:lpwstr>
  </property>
</Properties>
</file>