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66925"/>
  <mc:AlternateContent xmlns:mc="http://schemas.openxmlformats.org/markup-compatibility/2006">
    <mc:Choice Requires="x15">
      <x15ac:absPath xmlns:x15ac="http://schemas.microsoft.com/office/spreadsheetml/2010/11/ac" url="C:\Users\jamacaulay\AppData\Local\Microsoft\Windows\INetCache\Content.Outlook\PWX2BDE4\"/>
    </mc:Choice>
  </mc:AlternateContent>
  <xr:revisionPtr revIDLastSave="0" documentId="8_{558CC564-99F6-48DD-8465-0907F9F50849}" xr6:coauthVersionLast="47" xr6:coauthVersionMax="47" xr10:uidLastSave="{00000000-0000-0000-0000-000000000000}"/>
  <bookViews>
    <workbookView xWindow="-120" yWindow="-120" windowWidth="29040" windowHeight="15840" tabRatio="654" xr2:uid="{00000000-000D-0000-FFFF-FFFF00000000}"/>
  </bookViews>
  <sheets>
    <sheet name="Information" sheetId="7" r:id="rId1"/>
    <sheet name="Suitability" sheetId="9" r:id="rId2"/>
    <sheet name="Insistent client" sheetId="12" r:id="rId3"/>
    <sheet name="Disclosure" sheetId="13" r:id="rId4"/>
    <sheet name="Consumer Duty" sheetId="18" r:id="rId5"/>
    <sheet name="Results &amp; feedback" sheetId="14" r:id="rId6"/>
    <sheet name="Datastring" sheetId="17" state="hidden" r:id="rId7"/>
    <sheet name="Validations" sheetId="15" state="hidden" r:id="rId8"/>
  </sheets>
  <externalReferences>
    <externalReference r:id="rId9"/>
  </externalReferences>
  <definedNames>
    <definedName name="Charging" localSheetId="6">[1]Validations!$D$2:$D$4</definedName>
    <definedName name="Charging">Validations!$D$2:$D$4</definedName>
    <definedName name="CompNot" localSheetId="6">[1]Validations!$X$2:$X$3</definedName>
    <definedName name="CompNot">Validations!$U$2:$U$3</definedName>
    <definedName name="CompUnclearNot">Validations!$AG$2:$AG$4</definedName>
    <definedName name="DCPension" localSheetId="6">[1]Validations!$R$2:$R$10</definedName>
    <definedName name="DCPension">Validations!$Q$22:$Q$30</definedName>
    <definedName name="Employed" localSheetId="6">[1]Validations!$J$2:$J$6</definedName>
    <definedName name="Employed">Validations!$J$2:$J$6</definedName>
    <definedName name="ErMem" localSheetId="6">[1]Validations!$Z$2:$Z$4</definedName>
    <definedName name="Frequency" localSheetId="6">[1]Validations!$N$2:$N$3</definedName>
    <definedName name="Frequency">Validations!$N$2:$N$3</definedName>
    <definedName name="Funding" localSheetId="6">[1]Validations!$Q$2:$Q$3</definedName>
    <definedName name="GenFree" localSheetId="6">[1]Validations!$M$2:$M$3</definedName>
    <definedName name="GenFree">Validations!$M$2:$M$3</definedName>
    <definedName name="Health" localSheetId="6">[1]Validations!$L$2:$L$4</definedName>
    <definedName name="Health">Validations!$L$2:$L$4</definedName>
    <definedName name="IndRest" localSheetId="6">[1]Validations!$E$2:$E$3</definedName>
    <definedName name="IndRest">Validations!$E$2:$E$3</definedName>
    <definedName name="info_assessor_answers">Information!$AA$35,Information!$AA$59,Information!$AA$75,Information!$AA$89,Information!$AA$96,Information!$AA$115,Information!$AA$153,Information!$AA$173</definedName>
    <definedName name="info_QA_Answers">Information!$AD$35,Information!$AD$59,Information!$AD$75,Information!$AD$89,Information!$AD$96,Information!$AD$115,Information!$AD$153,Information!$AD$173</definedName>
    <definedName name="InfoRating" localSheetId="6">[1]Validations!$T$2:$T$4</definedName>
    <definedName name="InfoRating">Validations!$Q$2:$Q$4</definedName>
    <definedName name="IniOng">Validations!$AD$2:$AD$3</definedName>
    <definedName name="Introducer" localSheetId="6">[1]Validations!$F$2:$F$3</definedName>
    <definedName name="Introducer">Validations!$F$2:$F$3</definedName>
    <definedName name="KeyData" localSheetId="6">Datastring!$A$4:$UM$5</definedName>
    <definedName name="KeyData">#REF!</definedName>
    <definedName name="Marital" localSheetId="6">[1]Validations!$I$2:$I$8</definedName>
    <definedName name="Marital">Validations!$I$2:$I$8</definedName>
    <definedName name="MIGRisk">Validations!$AE$2:$AE$4</definedName>
    <definedName name="OneFive">Validations!$P$2:$P$6</definedName>
    <definedName name="OneTen" localSheetId="6">[1]Validations!$P$2:$P$11</definedName>
    <definedName name="OneTen">Validations!$P$2:$P$6</definedName>
    <definedName name="Owner">Validations!$AF$2:$AF$4</definedName>
    <definedName name="PotCompNot">Validations!$V$2:$V$3</definedName>
    <definedName name="PotSuit">Validations!$R$2:$R$3</definedName>
    <definedName name="_xlnm.Print_Area" localSheetId="4">'Consumer Duty'!$B$1:$AL$42</definedName>
    <definedName name="_xlnm.Print_Area" localSheetId="3">Disclosure!$A$1:$AO$106</definedName>
    <definedName name="_xlnm.Print_Area" localSheetId="0">Information!$A$1:$AG$254</definedName>
    <definedName name="_xlnm.Print_Area" localSheetId="2">'Insistent client'!$B$1:$AL$58</definedName>
    <definedName name="_xlnm.Print_Area" localSheetId="5">'Results &amp; feedback'!$B$1:$AK$37</definedName>
    <definedName name="_xlnm.Print_Area" localSheetId="1">Suitability!$B$1:$AL$42</definedName>
    <definedName name="ProdExDB">Validations!$AC$2:$AC$21</definedName>
    <definedName name="Product">Validations!$AB$2:$AB$24</definedName>
    <definedName name="RecScheme" localSheetId="6">[1]Validations!$G$2:$G$4</definedName>
    <definedName name="RecScheme">Validations!$G$2:$G$4</definedName>
    <definedName name="SingJoin" localSheetId="6">[1]Validations!$H$2:$H$3</definedName>
    <definedName name="SingJoin">Validations!$H$2:$H$3</definedName>
    <definedName name="StatePension" localSheetId="6">[1]Validations!$O$2:$O$3</definedName>
    <definedName name="StatePension">Validations!$O$2:$O$3</definedName>
    <definedName name="Suitability" localSheetId="6">[1]Validations!$V$2:$V$3</definedName>
    <definedName name="Suitability">Validations!$S$2:$S$3</definedName>
    <definedName name="Tax" localSheetId="6">[1]Validations!$K$2:$K$5</definedName>
    <definedName name="Tax">Validations!$K$2:$K$5</definedName>
    <definedName name="TransferRemain" localSheetId="6">[1]Validations!$C$2:$C$3</definedName>
    <definedName name="TransferRemain">Validations!$C$2:$C$3</definedName>
    <definedName name="Withdrawal" localSheetId="6">[1]Validations!$S$2:$S$8</definedName>
    <definedName name="Withdrawal">Validations!#REF!</definedName>
    <definedName name="WithFreq">Validations!$AA$2:$AA$4</definedName>
    <definedName name="WithStrat">Validations!$Z$2:$Z$9</definedName>
    <definedName name="WithType">Validations!$Y$2:$Y$17</definedName>
    <definedName name="Yesblank" localSheetId="6">[1]Validations!$A$2:$A$2</definedName>
    <definedName name="Yesblank">Validations!$A$2:$A$2</definedName>
    <definedName name="YesNo" localSheetId="6">[1]Validations!$B$2:$B$3</definedName>
    <definedName name="YesNo">Validations!$B$2:$B$3</definedName>
    <definedName name="YNNA" localSheetId="6">[1]Validations!$W$2:$W$4</definedName>
    <definedName name="YNNA">Validations!$T$2:$T$4</definedName>
    <definedName name="YNU" localSheetId="6">[1]Validations!$AB$2:$AB$4</definedName>
    <definedName name="YNU">Validations!$W$2:$W$4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9" i="18" l="1"/>
  <c r="AF45" i="13"/>
  <c r="AF57" i="13"/>
  <c r="AA35" i="12"/>
  <c r="AA19" i="9"/>
  <c r="Y230" i="7"/>
  <c r="M146" i="7" l="1"/>
  <c r="K9" i="14"/>
  <c r="K38" i="14" s="1"/>
  <c r="UJ5" i="17" s="1"/>
  <c r="X129" i="7"/>
  <c r="G129" i="7"/>
  <c r="X121" i="7"/>
  <c r="G121" i="7"/>
  <c r="UK5" i="17"/>
  <c r="QH5" i="17"/>
  <c r="QI5" i="17"/>
  <c r="QJ5" i="17"/>
  <c r="QK5" i="17"/>
  <c r="QL5" i="17"/>
  <c r="QM5" i="17"/>
  <c r="QN5" i="17"/>
  <c r="QO5" i="17"/>
  <c r="QP5" i="17"/>
  <c r="QQ5" i="17"/>
  <c r="QR5" i="17"/>
  <c r="QS5" i="17"/>
  <c r="QT5" i="17"/>
  <c r="QU5" i="17"/>
  <c r="QV5" i="17"/>
  <c r="QX5" i="17"/>
  <c r="QY5" i="17"/>
  <c r="QZ5" i="17"/>
  <c r="RA5" i="17"/>
  <c r="QT2" i="17"/>
  <c r="QH2" i="17"/>
  <c r="QW5" i="17"/>
  <c r="NI5" i="17"/>
  <c r="NA5" i="17"/>
  <c r="MA5" i="17"/>
  <c r="LT5" i="17"/>
  <c r="KS5" i="17"/>
  <c r="KK5" i="17"/>
  <c r="JK5" i="17"/>
  <c r="JC5" i="17"/>
  <c r="IC5" i="17"/>
  <c r="HU5" i="17"/>
  <c r="HH5" i="17"/>
  <c r="HF5" i="17"/>
  <c r="GV5" i="17"/>
  <c r="GU5" i="17"/>
  <c r="GT5" i="17"/>
  <c r="GJ5" i="17"/>
  <c r="GH5" i="17"/>
  <c r="FX5" i="17"/>
  <c r="FV5" i="17"/>
  <c r="FJ5" i="17"/>
  <c r="FL5" i="17"/>
  <c r="B14" i="14" l="1"/>
  <c r="MY5" i="17" l="1"/>
  <c r="LQ5" i="17"/>
  <c r="KI5" i="17"/>
  <c r="JA5" i="17"/>
  <c r="HS5" i="17"/>
  <c r="HD5" i="17" l="1"/>
  <c r="GR5" i="17"/>
  <c r="GF5" i="17"/>
  <c r="FT5" i="17"/>
  <c r="FU5" i="17"/>
  <c r="FH5" i="17"/>
  <c r="AD5" i="17" l="1"/>
  <c r="RE5" i="17" l="1"/>
  <c r="RG5" i="17"/>
  <c r="RI5" i="17"/>
  <c r="UM5" i="17"/>
  <c r="UI5" i="17"/>
  <c r="UG5" i="17"/>
  <c r="UE5" i="17"/>
  <c r="UC5" i="17"/>
  <c r="SC5" i="17"/>
  <c r="RO5" i="17"/>
  <c r="TX5" i="17"/>
  <c r="TW5" i="17"/>
  <c r="TV5" i="17"/>
  <c r="TU5" i="17"/>
  <c r="TS5" i="17"/>
  <c r="TR5" i="17"/>
  <c r="TQ5" i="17"/>
  <c r="TP5" i="17"/>
  <c r="TO5" i="17"/>
  <c r="TN5" i="17"/>
  <c r="TM5" i="17"/>
  <c r="TL5" i="17"/>
  <c r="TK5" i="17"/>
  <c r="TJ5" i="17"/>
  <c r="TI5" i="17"/>
  <c r="TG5" i="17"/>
  <c r="TF5" i="17"/>
  <c r="TE5" i="17"/>
  <c r="TD5" i="17"/>
  <c r="TC5" i="17"/>
  <c r="TB5" i="17"/>
  <c r="TA5" i="17"/>
  <c r="SZ5" i="17"/>
  <c r="SY5" i="17"/>
  <c r="SW5" i="17"/>
  <c r="SV5" i="17"/>
  <c r="SU5" i="17"/>
  <c r="ST5" i="17"/>
  <c r="SS5" i="17"/>
  <c r="SR5" i="17"/>
  <c r="SQ5" i="17"/>
  <c r="SP5" i="17"/>
  <c r="SO5" i="17"/>
  <c r="SM5" i="17"/>
  <c r="SL5" i="17"/>
  <c r="SK5" i="17"/>
  <c r="SJ5" i="17"/>
  <c r="SI5" i="17"/>
  <c r="SH5" i="17"/>
  <c r="SG5" i="17"/>
  <c r="SF5" i="17"/>
  <c r="SE5" i="17"/>
  <c r="SB5" i="17"/>
  <c r="SA5" i="17"/>
  <c r="RZ5" i="17"/>
  <c r="RY5" i="17"/>
  <c r="RX5" i="17"/>
  <c r="RW5" i="17"/>
  <c r="RV5" i="17"/>
  <c r="RU5" i="17"/>
  <c r="RT5" i="17"/>
  <c r="RS5" i="17"/>
  <c r="RR5" i="17"/>
  <c r="RQ5" i="17"/>
  <c r="RN5" i="17"/>
  <c r="RM5" i="17"/>
  <c r="RL5" i="17"/>
  <c r="RK5" i="17"/>
  <c r="RJ5" i="17"/>
  <c r="RH5" i="17"/>
  <c r="RF5" i="17"/>
  <c r="RD5" i="17"/>
  <c r="RC5" i="17"/>
  <c r="QG5" i="17"/>
  <c r="QF5" i="17"/>
  <c r="QE5" i="17"/>
  <c r="QD5" i="17"/>
  <c r="QB5" i="17"/>
  <c r="QA5" i="17"/>
  <c r="PZ5" i="17"/>
  <c r="PY5" i="17"/>
  <c r="PX5" i="17"/>
  <c r="PW5" i="17"/>
  <c r="PV5" i="17"/>
  <c r="PU5" i="17"/>
  <c r="PT5" i="17"/>
  <c r="PS5" i="17"/>
  <c r="PR5" i="17"/>
  <c r="PQ5" i="17"/>
  <c r="PP5" i="17"/>
  <c r="PO5" i="17"/>
  <c r="PN5" i="17"/>
  <c r="PM5" i="17"/>
  <c r="PL5" i="17"/>
  <c r="PK5" i="17"/>
  <c r="PJ5" i="17"/>
  <c r="PH5" i="17"/>
  <c r="PG5" i="17"/>
  <c r="PF5" i="17"/>
  <c r="PE5" i="17"/>
  <c r="PD5" i="17"/>
  <c r="PC5" i="17"/>
  <c r="PB5" i="17"/>
  <c r="PA5" i="17"/>
  <c r="OZ5" i="17"/>
  <c r="OY5" i="17"/>
  <c r="OX5" i="17"/>
  <c r="OW5" i="17"/>
  <c r="OV5" i="17"/>
  <c r="OU5" i="17"/>
  <c r="OT5" i="17"/>
  <c r="OS5" i="17"/>
  <c r="OR5" i="17"/>
  <c r="OQ5" i="17"/>
  <c r="OP5" i="17"/>
  <c r="OO5" i="17"/>
  <c r="ON5" i="17"/>
  <c r="OM5" i="17"/>
  <c r="OL5" i="17"/>
  <c r="OK5" i="17"/>
  <c r="OJ5" i="17"/>
  <c r="OI5" i="17"/>
  <c r="OH5" i="17"/>
  <c r="OG5" i="17"/>
  <c r="OE5" i="17"/>
  <c r="OD5" i="17"/>
  <c r="OC5" i="17"/>
  <c r="OB5" i="17"/>
  <c r="OA5" i="17"/>
  <c r="NZ5" i="17"/>
  <c r="NY5" i="17"/>
  <c r="NX5" i="17"/>
  <c r="NW5" i="17"/>
  <c r="NV5" i="17"/>
  <c r="NU5" i="17"/>
  <c r="NT5" i="17"/>
  <c r="NS5" i="17"/>
  <c r="NR5" i="17"/>
  <c r="NQ5" i="17"/>
  <c r="NP5" i="17"/>
  <c r="NO5" i="17"/>
  <c r="NN5" i="17"/>
  <c r="NM5" i="17"/>
  <c r="NL5" i="17"/>
  <c r="NK5" i="17"/>
  <c r="NJ5" i="17"/>
  <c r="NH5" i="17"/>
  <c r="NG5" i="17"/>
  <c r="NF5" i="17"/>
  <c r="NE5" i="17"/>
  <c r="ND5" i="17"/>
  <c r="NC5" i="17"/>
  <c r="NB5" i="17"/>
  <c r="MZ5" i="17"/>
  <c r="MX5" i="17"/>
  <c r="MW5" i="17"/>
  <c r="MV5" i="17"/>
  <c r="MU5" i="17"/>
  <c r="MT5" i="17"/>
  <c r="MS5" i="17"/>
  <c r="MR5" i="17"/>
  <c r="MQ5" i="17"/>
  <c r="MP5" i="17"/>
  <c r="MO5" i="17"/>
  <c r="MN5" i="17"/>
  <c r="MM5" i="17"/>
  <c r="ML5" i="17"/>
  <c r="MK5" i="17"/>
  <c r="MJ5" i="17"/>
  <c r="MI5" i="17"/>
  <c r="MH5" i="17"/>
  <c r="MG5" i="17"/>
  <c r="MF5" i="17"/>
  <c r="ME5" i="17"/>
  <c r="MD5" i="17"/>
  <c r="MC5" i="17"/>
  <c r="MB5" i="17"/>
  <c r="LZ5" i="17"/>
  <c r="LY5" i="17"/>
  <c r="LX5" i="17"/>
  <c r="LW5" i="17"/>
  <c r="LV5" i="17"/>
  <c r="LU5" i="17"/>
  <c r="LS5" i="17"/>
  <c r="LR5" i="17"/>
  <c r="LP5" i="17"/>
  <c r="LO5" i="17"/>
  <c r="LN5" i="17"/>
  <c r="LM5" i="17"/>
  <c r="LL5" i="17"/>
  <c r="LK5" i="17"/>
  <c r="LJ5" i="17"/>
  <c r="LI5" i="17"/>
  <c r="LH5" i="17"/>
  <c r="LG5" i="17"/>
  <c r="LF5" i="17"/>
  <c r="LE5" i="17"/>
  <c r="LD5" i="17"/>
  <c r="LC5" i="17"/>
  <c r="LB5" i="17"/>
  <c r="LA5" i="17"/>
  <c r="KZ5" i="17"/>
  <c r="KY5" i="17"/>
  <c r="KX5" i="17"/>
  <c r="KW5" i="17"/>
  <c r="KV5" i="17"/>
  <c r="KU5" i="17"/>
  <c r="KT5" i="17"/>
  <c r="KR5" i="17"/>
  <c r="KQ5" i="17"/>
  <c r="KP5" i="17"/>
  <c r="KO5" i="17"/>
  <c r="KN5" i="17"/>
  <c r="KM5" i="17"/>
  <c r="KL5" i="17"/>
  <c r="KJ5" i="17"/>
  <c r="KH5" i="17"/>
  <c r="KG5" i="17"/>
  <c r="KF5" i="17"/>
  <c r="KE5" i="17"/>
  <c r="KD5" i="17"/>
  <c r="KC5" i="17"/>
  <c r="KB5" i="17"/>
  <c r="KA5" i="17"/>
  <c r="JZ5" i="17"/>
  <c r="JY5" i="17"/>
  <c r="JX5" i="17"/>
  <c r="JW5" i="17"/>
  <c r="JV5" i="17"/>
  <c r="JU5" i="17"/>
  <c r="JT5" i="17"/>
  <c r="JS5" i="17"/>
  <c r="JR5" i="17"/>
  <c r="JQ5" i="17"/>
  <c r="JP5" i="17"/>
  <c r="JO5" i="17"/>
  <c r="JN5" i="17"/>
  <c r="JM5" i="17"/>
  <c r="JL5" i="17"/>
  <c r="JJ5" i="17"/>
  <c r="JI5" i="17"/>
  <c r="JH5" i="17"/>
  <c r="JG5" i="17"/>
  <c r="JF5" i="17"/>
  <c r="JE5" i="17"/>
  <c r="JD5" i="17"/>
  <c r="JB5" i="17"/>
  <c r="IZ5" i="17"/>
  <c r="IY5" i="17"/>
  <c r="IX5" i="17"/>
  <c r="IW5" i="17"/>
  <c r="IV5" i="17"/>
  <c r="IU5" i="17"/>
  <c r="IT5" i="17"/>
  <c r="IS5" i="17"/>
  <c r="IR5" i="17"/>
  <c r="IQ5" i="17"/>
  <c r="IP5" i="17"/>
  <c r="IO5" i="17"/>
  <c r="IN5" i="17"/>
  <c r="IM5" i="17"/>
  <c r="IL5" i="17"/>
  <c r="IK5" i="17"/>
  <c r="IJ5" i="17"/>
  <c r="II5" i="17"/>
  <c r="IH5" i="17"/>
  <c r="IG5" i="17"/>
  <c r="IF5" i="17"/>
  <c r="IE5" i="17"/>
  <c r="ID5" i="17"/>
  <c r="IB5" i="17"/>
  <c r="IA5" i="17"/>
  <c r="HZ5" i="17"/>
  <c r="HY5" i="17"/>
  <c r="HX5" i="17"/>
  <c r="HW5" i="17"/>
  <c r="HV5" i="17"/>
  <c r="HT5" i="17"/>
  <c r="HR5" i="17"/>
  <c r="HQ5" i="17"/>
  <c r="HP5" i="17"/>
  <c r="HO5" i="17"/>
  <c r="HN5" i="17"/>
  <c r="HM5" i="17"/>
  <c r="HL5" i="17"/>
  <c r="HK5" i="17"/>
  <c r="HJ5" i="17"/>
  <c r="HI5" i="17"/>
  <c r="HG5" i="17"/>
  <c r="HE5" i="17"/>
  <c r="HC5" i="17"/>
  <c r="HB5" i="17"/>
  <c r="HA5" i="17"/>
  <c r="GZ5" i="17"/>
  <c r="GY5" i="17"/>
  <c r="GX5" i="17"/>
  <c r="GW5" i="17"/>
  <c r="GS5" i="17"/>
  <c r="GQ5" i="17"/>
  <c r="GP5" i="17"/>
  <c r="GO5" i="17"/>
  <c r="GN5" i="17"/>
  <c r="GM5" i="17"/>
  <c r="GL5" i="17"/>
  <c r="GK5" i="17"/>
  <c r="GI5" i="17"/>
  <c r="GG5" i="17"/>
  <c r="GE5" i="17"/>
  <c r="GD5" i="17"/>
  <c r="GC5" i="17"/>
  <c r="GA5" i="17"/>
  <c r="GB5" i="17"/>
  <c r="FZ5" i="17"/>
  <c r="FY5" i="17"/>
  <c r="FW5" i="17"/>
  <c r="FS5" i="17"/>
  <c r="FR5" i="17"/>
  <c r="FQ5" i="17"/>
  <c r="FP5" i="17"/>
  <c r="FO5" i="17"/>
  <c r="FN5" i="17"/>
  <c r="FM5" i="17"/>
  <c r="FK5" i="17"/>
  <c r="FI5" i="17"/>
  <c r="FG5" i="17"/>
  <c r="FF5" i="17"/>
  <c r="FE5" i="17"/>
  <c r="FD5" i="17"/>
  <c r="FC5" i="17"/>
  <c r="FB5" i="17"/>
  <c r="FA5" i="17"/>
  <c r="EZ5" i="17"/>
  <c r="EX5" i="17"/>
  <c r="EW5" i="17"/>
  <c r="EV5" i="17"/>
  <c r="EU5" i="17"/>
  <c r="ET5" i="17"/>
  <c r="ES5" i="17"/>
  <c r="ER5" i="17"/>
  <c r="EQ5" i="17"/>
  <c r="EP5" i="17"/>
  <c r="EO5" i="17"/>
  <c r="EN5" i="17"/>
  <c r="EM5" i="17"/>
  <c r="EL5" i="17"/>
  <c r="EK5" i="17"/>
  <c r="EJ5" i="17"/>
  <c r="EI5" i="17"/>
  <c r="EH5" i="17"/>
  <c r="EF5" i="17"/>
  <c r="EE5" i="17"/>
  <c r="ED5" i="17"/>
  <c r="EC5" i="17"/>
  <c r="EA5" i="17"/>
  <c r="DZ5" i="17"/>
  <c r="DY5" i="17"/>
  <c r="DX5" i="17"/>
  <c r="DW5" i="17"/>
  <c r="DU5" i="17"/>
  <c r="DT5" i="17"/>
  <c r="DS5" i="17"/>
  <c r="DQ5" i="17"/>
  <c r="DP5" i="17"/>
  <c r="DO5" i="17"/>
  <c r="DN5" i="17"/>
  <c r="DM5" i="17"/>
  <c r="DL5" i="17"/>
  <c r="DK5" i="17"/>
  <c r="DI5" i="17"/>
  <c r="DH5" i="17"/>
  <c r="DG5" i="17"/>
  <c r="DE5" i="17"/>
  <c r="DD5" i="17"/>
  <c r="DC5" i="17"/>
  <c r="DB5" i="17"/>
  <c r="CZ5" i="17"/>
  <c r="CY5" i="17"/>
  <c r="CX5" i="17"/>
  <c r="CV5" i="17"/>
  <c r="CU5" i="17"/>
  <c r="CT5" i="17"/>
  <c r="CS5" i="17"/>
  <c r="CR5" i="17"/>
  <c r="CQ5" i="17"/>
  <c r="CP5" i="17"/>
  <c r="CO5" i="17"/>
  <c r="CN5" i="17"/>
  <c r="CM5" i="17"/>
  <c r="CL5" i="17"/>
  <c r="CK5" i="17"/>
  <c r="CJ5" i="17"/>
  <c r="CI5" i="17"/>
  <c r="CH5" i="17"/>
  <c r="CG5" i="17"/>
  <c r="CF5" i="17"/>
  <c r="CE5" i="17"/>
  <c r="CD5" i="17"/>
  <c r="CC5" i="17"/>
  <c r="CB5" i="17"/>
  <c r="CA5" i="17"/>
  <c r="BZ5" i="17"/>
  <c r="BY5" i="17"/>
  <c r="BX5" i="17"/>
  <c r="BW5" i="17"/>
  <c r="BV5" i="17"/>
  <c r="BU5" i="17"/>
  <c r="BT5" i="17"/>
  <c r="BS5" i="17"/>
  <c r="BR5" i="17"/>
  <c r="BQ5" i="17"/>
  <c r="BP5" i="17"/>
  <c r="BO5" i="17"/>
  <c r="BN5" i="17"/>
  <c r="BM5" i="17"/>
  <c r="BL5" i="17"/>
  <c r="BK5" i="17"/>
  <c r="BJ5" i="17"/>
  <c r="BI5" i="17"/>
  <c r="BH5" i="17"/>
  <c r="BG5" i="17"/>
  <c r="BF5" i="17"/>
  <c r="BE5" i="17"/>
  <c r="BD5" i="17"/>
  <c r="BC5" i="17"/>
  <c r="BB5" i="17"/>
  <c r="BA5" i="17"/>
  <c r="AZ5" i="17"/>
  <c r="AY5" i="17"/>
  <c r="AW5" i="17"/>
  <c r="AV5" i="17"/>
  <c r="AU5" i="17"/>
  <c r="AT5" i="17"/>
  <c r="AS5" i="17"/>
  <c r="AR5" i="17"/>
  <c r="AQ5" i="17"/>
  <c r="AP5" i="17"/>
  <c r="AO5" i="17"/>
  <c r="AN5" i="17"/>
  <c r="AM5" i="17"/>
  <c r="AL5" i="17"/>
  <c r="AJ5" i="17"/>
  <c r="AI5" i="17"/>
  <c r="AH5" i="17"/>
  <c r="AG5" i="17"/>
  <c r="AF5" i="17"/>
  <c r="AE5" i="17"/>
  <c r="AC5" i="17"/>
  <c r="AB5" i="17"/>
  <c r="AA5" i="17"/>
  <c r="Z5" i="17"/>
  <c r="Y5" i="17"/>
  <c r="X5" i="17"/>
  <c r="W5" i="17"/>
  <c r="V5" i="17"/>
  <c r="U5" i="17"/>
  <c r="T5" i="17"/>
  <c r="S5" i="17"/>
  <c r="R5" i="17"/>
  <c r="Q5" i="17"/>
  <c r="P5" i="17"/>
  <c r="O5" i="17"/>
  <c r="N5" i="17"/>
  <c r="M5" i="17"/>
  <c r="L5" i="17"/>
  <c r="K5" i="17"/>
  <c r="J5" i="17"/>
  <c r="H5" i="17"/>
  <c r="I5" i="17"/>
  <c r="G5" i="17"/>
  <c r="F5" i="17" l="1"/>
  <c r="E5" i="17"/>
  <c r="D5" i="17"/>
  <c r="C5" i="17"/>
  <c r="B5" i="17"/>
  <c r="A5" i="17"/>
  <c r="OF5" i="17" l="1"/>
  <c r="PI5" i="17" l="1"/>
  <c r="AI178" i="7" l="1"/>
  <c r="AI204" i="7"/>
  <c r="AP76" i="13" l="1"/>
  <c r="AP75" i="13"/>
  <c r="AP74" i="13"/>
  <c r="AP73" i="13"/>
  <c r="AP72" i="13"/>
  <c r="AF70" i="13" l="1"/>
  <c r="TH5" i="17" s="1"/>
  <c r="EG5" i="17" l="1"/>
  <c r="EB5" i="17"/>
  <c r="DV5" i="17"/>
  <c r="DR5" i="17"/>
  <c r="K6" i="14" l="1"/>
  <c r="TZ5" i="17" s="1"/>
  <c r="K5" i="14"/>
  <c r="TY5" i="17" s="1"/>
  <c r="K7" i="14"/>
  <c r="UA5" i="17" s="1"/>
  <c r="K8" i="14"/>
  <c r="K33" i="14" s="1"/>
  <c r="UL5" i="17" l="1"/>
  <c r="UB5" i="17"/>
  <c r="AP62" i="13"/>
  <c r="AP63" i="13"/>
  <c r="QC5" i="17" l="1"/>
  <c r="K28" i="14" l="1"/>
  <c r="UH5" i="17" s="1"/>
  <c r="K23" i="14"/>
  <c r="UF5" i="17" s="1"/>
  <c r="K18" i="14"/>
  <c r="UD5" i="17" s="1"/>
  <c r="AP21" i="13" l="1"/>
  <c r="AP22" i="13"/>
  <c r="AP23" i="13"/>
  <c r="AP24" i="13"/>
  <c r="AP25" i="13"/>
  <c r="AP26" i="13"/>
  <c r="AP35" i="13"/>
  <c r="AP36" i="13"/>
  <c r="AP37" i="13"/>
  <c r="AP38" i="13"/>
  <c r="AP47" i="13"/>
  <c r="AP48" i="13"/>
  <c r="AP49" i="13"/>
  <c r="AP50" i="13"/>
  <c r="AP59" i="13"/>
  <c r="AP60" i="13"/>
  <c r="AP61" i="13"/>
  <c r="AP8" i="13"/>
  <c r="AP9" i="13"/>
  <c r="AP10" i="13"/>
  <c r="AP11" i="13"/>
  <c r="AP12" i="13"/>
  <c r="AP7" i="13"/>
  <c r="AF5" i="13" s="1"/>
  <c r="SN5" i="17" l="1"/>
  <c r="SX5" i="17"/>
  <c r="AF33" i="13"/>
  <c r="SD5" i="17" s="1"/>
  <c r="AF19" i="13"/>
  <c r="RP5" i="17" s="1"/>
  <c r="AA83" i="13" l="1"/>
  <c r="TT5" i="17" s="1"/>
  <c r="RB5" i="17"/>
  <c r="DJ5" i="17"/>
  <c r="DA5" i="17"/>
  <c r="DF5" i="17"/>
  <c r="CW5" i="17"/>
  <c r="EY5" i="17" l="1"/>
  <c r="M42" i="7" l="1"/>
  <c r="AK5" i="17" s="1"/>
  <c r="AD42" i="7" l="1"/>
  <c r="AX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Bennett</author>
  </authors>
  <commentList>
    <comment ref="K17" authorId="0" shapeId="0" xr:uid="{E9600EEF-6EE0-4C71-A314-F9C4DB871C1F}">
      <text>
        <r>
          <rPr>
            <sz val="10"/>
            <color theme="1"/>
            <rFont val="Verdana"/>
            <family val="2"/>
          </rPr>
          <t xml:space="preserve">Richard Bennett:
</t>
        </r>
      </text>
    </comment>
  </commentList>
</comments>
</file>

<file path=xl/sharedStrings.xml><?xml version="1.0" encoding="utf-8"?>
<sst xmlns="http://schemas.openxmlformats.org/spreadsheetml/2006/main" count="1314" uniqueCount="701">
  <si>
    <t>RETIREMENT INCOME ADVICE ASSESSMENT TOOL</t>
  </si>
  <si>
    <t>Case details</t>
  </si>
  <si>
    <t>Project Ref:</t>
  </si>
  <si>
    <t>Firm details</t>
  </si>
  <si>
    <t>Please complete insistent client tab</t>
  </si>
  <si>
    <t>Page Ref</t>
  </si>
  <si>
    <t>Review details</t>
  </si>
  <si>
    <t>Firm / Network name</t>
  </si>
  <si>
    <t>FRN</t>
  </si>
  <si>
    <t>FCA Register</t>
  </si>
  <si>
    <t>FCA Reviewer</t>
  </si>
  <si>
    <t>AR (if different)</t>
  </si>
  <si>
    <t>Date of review</t>
  </si>
  <si>
    <t>Advice Status</t>
  </si>
  <si>
    <t>QA Completed?</t>
  </si>
  <si>
    <t>Adviser details</t>
  </si>
  <si>
    <t>QA Specialist (Name)</t>
  </si>
  <si>
    <t>Date of QA review</t>
  </si>
  <si>
    <t>Adviser name</t>
  </si>
  <si>
    <t>Adviser reference (IRN)</t>
  </si>
  <si>
    <t>Advice details</t>
  </si>
  <si>
    <t>Client referrals</t>
  </si>
  <si>
    <t>Date of advice</t>
  </si>
  <si>
    <t>Initial advice or ongoing review?</t>
  </si>
  <si>
    <t>Client referred from third party firm?</t>
  </si>
  <si>
    <t>Date of last KYC at time of advice</t>
  </si>
  <si>
    <t>Third party is regulated/unregulated?</t>
  </si>
  <si>
    <t>Does advice include a switch recommendation?</t>
  </si>
  <si>
    <t>Third party firm name</t>
  </si>
  <si>
    <t>Was the client treated as insistent?</t>
  </si>
  <si>
    <t>Third party firm FRN</t>
  </si>
  <si>
    <t>Initial advice charge basis</t>
  </si>
  <si>
    <t>Third party adviser name</t>
  </si>
  <si>
    <t>Initial advice charge (£)</t>
  </si>
  <si>
    <t>Third party adviser reference (IRN)</t>
  </si>
  <si>
    <t>Initial advice charge (%)</t>
  </si>
  <si>
    <t>Ongoing advice charge (£)</t>
  </si>
  <si>
    <t>Self investor</t>
  </si>
  <si>
    <t>Ongoing advice charge (%)</t>
  </si>
  <si>
    <t>Additional comments</t>
  </si>
  <si>
    <t>Is the client a "self investor"?</t>
  </si>
  <si>
    <t>Has the firm obtained the necessary information to provide advice?</t>
  </si>
  <si>
    <t>Reviewer</t>
  </si>
  <si>
    <t>QA</t>
  </si>
  <si>
    <t>Has the firm obtained the essential facts about the client?</t>
  </si>
  <si>
    <t>Was the advice on a single or joint life basis?</t>
  </si>
  <si>
    <t>Client</t>
  </si>
  <si>
    <t>Partner</t>
  </si>
  <si>
    <t>Surname</t>
  </si>
  <si>
    <t>First name</t>
  </si>
  <si>
    <t>Y</t>
  </si>
  <si>
    <t>Date of birth (Age at time of advice)</t>
  </si>
  <si>
    <t>Marital status</t>
  </si>
  <si>
    <t>Employment status</t>
  </si>
  <si>
    <t>Current tax rate</t>
  </si>
  <si>
    <t>UK Resident</t>
  </si>
  <si>
    <t>Health status</t>
  </si>
  <si>
    <t>Notes on health (if not good)</t>
  </si>
  <si>
    <t>Notes on any dependents</t>
  </si>
  <si>
    <t>Is the client considered vulnerable?</t>
  </si>
  <si>
    <t>Notes on vulnerability</t>
  </si>
  <si>
    <t>Has the firm obtained the necessary information regarding the client's investment and retirement objectives?</t>
  </si>
  <si>
    <t>Which document</t>
  </si>
  <si>
    <t>This is likely to come from the SL</t>
  </si>
  <si>
    <t>Approach to capturing objectives?</t>
  </si>
  <si>
    <t>SL</t>
  </si>
  <si>
    <t>some differences between FF &amp; SL, eg redundant/employed, paying off mortgage, no mortgage on FF</t>
  </si>
  <si>
    <t>Has the adviser prioritised objectives?</t>
  </si>
  <si>
    <t>Objective</t>
  </si>
  <si>
    <t>Amount wanted (where relevant)</t>
  </si>
  <si>
    <t>Date needed (where relevant)</t>
  </si>
  <si>
    <t>Priority 1 objective</t>
  </si>
  <si>
    <t>Priority 2 objective</t>
  </si>
  <si>
    <t>Priority 3 objective</t>
  </si>
  <si>
    <t>Priority 4 objective</t>
  </si>
  <si>
    <t>Priority 5 objective</t>
  </si>
  <si>
    <t>Has the firm obtained the necessary information regarding the client's investment risk profile?</t>
  </si>
  <si>
    <t>Firm's description of client's attitude to investment risk (tolerance).</t>
  </si>
  <si>
    <t>Did the firm use a tool to help assess?</t>
  </si>
  <si>
    <t>Name of tool</t>
  </si>
  <si>
    <t>Our comments on firm's assessment</t>
  </si>
  <si>
    <t>Firm's description of client's ability to take investment risk (capacity).</t>
  </si>
  <si>
    <t>Has the firm obtained the necessary information regarding the client's knowledge &amp; experience?</t>
  </si>
  <si>
    <t>Firm's assessment of the client's knowledge and experience.</t>
  </si>
  <si>
    <t>Has the firm obtained the necessary information regarding the client's estimated expenditure throughout retirement?</t>
  </si>
  <si>
    <t>Has the adviser captured detail on the client's expenditure plans in retirement?</t>
  </si>
  <si>
    <t>Current regular expenditure</t>
  </si>
  <si>
    <t>Retirement regular expenditure</t>
  </si>
  <si>
    <t>Captured monthly or annually?</t>
  </si>
  <si>
    <t>Basic cost of living (p.m)</t>
  </si>
  <si>
    <t>Lifestyle expenditure (p.m)</t>
  </si>
  <si>
    <t>TOTAL non-discretionary expenditure (p.m)</t>
  </si>
  <si>
    <t>Discretionary / savings (p.m)</t>
  </si>
  <si>
    <t>Basic cost of living (p.a)</t>
  </si>
  <si>
    <t>Lifestyle expenditure (p.a)</t>
  </si>
  <si>
    <t>TOTAL non-discretionary expenditure (p.a)</t>
  </si>
  <si>
    <t>Discretionary / savings (p.a)</t>
  </si>
  <si>
    <t>Has the firm obtained the necessary information regarding the client's financial situation?</t>
  </si>
  <si>
    <t>Current income (client)</t>
  </si>
  <si>
    <t>Current income (spouse/partner)</t>
  </si>
  <si>
    <t>Salary (p.a)</t>
  </si>
  <si>
    <t>Pensions/investment income (p.a.)</t>
  </si>
  <si>
    <t>Other income (p.a)</t>
  </si>
  <si>
    <t>TOTAL</t>
  </si>
  <si>
    <t>Income sources in retirement excluding this pension (client)</t>
  </si>
  <si>
    <t>Income sources in retirement (spouse/partner)</t>
  </si>
  <si>
    <t>Forecast state pension (p.a)</t>
  </si>
  <si>
    <t>State pension date</t>
  </si>
  <si>
    <t>State pension forecast or inferred?</t>
  </si>
  <si>
    <t>Other secured gross pension income (p.a)</t>
  </si>
  <si>
    <t>Gross income from non-pension assets (p.a)</t>
  </si>
  <si>
    <t>Gross income from state benefits (p.a)</t>
  </si>
  <si>
    <t xml:space="preserve">Other assets </t>
  </si>
  <si>
    <t>Other assets (spouse/partner)</t>
  </si>
  <si>
    <t>Money purchase pensions (TV)</t>
  </si>
  <si>
    <t>Investments (FV)</t>
  </si>
  <si>
    <t>Cash assets</t>
  </si>
  <si>
    <t>Property (ex main residence)</t>
  </si>
  <si>
    <t>Liabilities</t>
  </si>
  <si>
    <t>Outstanding mortgage</t>
  </si>
  <si>
    <t>Date of final payment (client age)</t>
  </si>
  <si>
    <t>Other secured debt</t>
  </si>
  <si>
    <t>Unsecured debts</t>
  </si>
  <si>
    <t>Will this pension be used to repay any of this debt?</t>
  </si>
  <si>
    <t>Has the firm obtained the necessary information regarding the ceding scheme(s)?</t>
  </si>
  <si>
    <t>Number of products switched out of:</t>
  </si>
  <si>
    <t>Product details</t>
  </si>
  <si>
    <t>Product 1</t>
  </si>
  <si>
    <t>Product 2</t>
  </si>
  <si>
    <t>Product 3</t>
  </si>
  <si>
    <t>Product 4</t>
  </si>
  <si>
    <t>Product 5</t>
  </si>
  <si>
    <t>Product type switched out of</t>
  </si>
  <si>
    <t>Product owner</t>
  </si>
  <si>
    <t>Provider name switched away from</t>
  </si>
  <si>
    <t>Is this the client's current workplace scheme?</t>
  </si>
  <si>
    <t>Fund value at date of advice</t>
  </si>
  <si>
    <t>Transfer/surrender value at date of advice</t>
  </si>
  <si>
    <t>Ongoing costs - Total (%)</t>
  </si>
  <si>
    <t>One off switch/exit costs (%)</t>
  </si>
  <si>
    <t>Does the product contain guarantees or other benefits?</t>
  </si>
  <si>
    <t>Additional comments on benefits/guarantees in ceding scheme.</t>
  </si>
  <si>
    <t>Product type switched in to</t>
  </si>
  <si>
    <t>Provider name switched to</t>
  </si>
  <si>
    <t>Page Ref:</t>
  </si>
  <si>
    <t>Has the firm obtained the necessary information regarding the proposed scheme(s) or solution(s)?</t>
  </si>
  <si>
    <t>Number of products recommended to withdraw from:</t>
  </si>
  <si>
    <t>Product type</t>
  </si>
  <si>
    <t>Provider name</t>
  </si>
  <si>
    <t>Fund value at date of advice before withdrawal (£)</t>
  </si>
  <si>
    <t>Initial product cost (%)</t>
  </si>
  <si>
    <t>Ongoing product cost (%)</t>
  </si>
  <si>
    <t>Is product held on a platform?</t>
  </si>
  <si>
    <t>Name of platform</t>
  </si>
  <si>
    <t>Initial platform cost (%)</t>
  </si>
  <si>
    <t>Ongoing platform cost (%)</t>
  </si>
  <si>
    <t>Have the firm considered Investment Pathways as part of their advice?</t>
  </si>
  <si>
    <t>Has a DIM been recommended?</t>
  </si>
  <si>
    <t>Name of DIM</t>
  </si>
  <si>
    <t>Initial DIM cost (%)</t>
  </si>
  <si>
    <t>Ongoing DIM cost (%)</t>
  </si>
  <si>
    <t>Initial underlying investment cost (%)</t>
  </si>
  <si>
    <t>Ongoing underlying investment cost (%)</t>
  </si>
  <si>
    <t>Additional comments on costs</t>
  </si>
  <si>
    <t>Are NMPIs or non-standard investments recommended?</t>
  </si>
  <si>
    <t>Name of NMPI or non-standard investment.</t>
  </si>
  <si>
    <t>Name of provider</t>
  </si>
  <si>
    <t>Additional comments on NMPIs</t>
  </si>
  <si>
    <t>Withdrawal details</t>
  </si>
  <si>
    <t>Withdrawal type</t>
  </si>
  <si>
    <t>Withdrawal strategy</t>
  </si>
  <si>
    <t>Additional comments on withdrawal strategy</t>
  </si>
  <si>
    <t>Withdrawal frequency</t>
  </si>
  <si>
    <t>Lump sum withdrawals</t>
  </si>
  <si>
    <t>Pension - PCLS (£)</t>
  </si>
  <si>
    <t>Pension - Taxable income (gross) (£)</t>
  </si>
  <si>
    <t>Non pension withdrawal (gross) (£)</t>
  </si>
  <si>
    <t>Ongoing withdrawals (annualised)</t>
  </si>
  <si>
    <t>Additional comments on withdrawals</t>
  </si>
  <si>
    <t>Summary of information obtained</t>
  </si>
  <si>
    <t>Case Summary</t>
  </si>
  <si>
    <t>Tool rating on whether firm has obtained necessary information</t>
  </si>
  <si>
    <t>Assessor's rating on whether firm has obtained necessary information</t>
  </si>
  <si>
    <t>Assessor's rationale/evidence for information collection rating (include reference to specific rule breaches).</t>
  </si>
  <si>
    <t>Despite the file being "not compliant", do you consider it poses a high or low risk of a poor outcome?</t>
  </si>
  <si>
    <t>QA rating on whether firm has obtained necessary information</t>
  </si>
  <si>
    <t>QA summary of changes made and feedback to the file assessor</t>
  </si>
  <si>
    <t>SUITABILITY ASSESSMENT</t>
  </si>
  <si>
    <t>Examples of unsuitability</t>
  </si>
  <si>
    <t>No.</t>
  </si>
  <si>
    <t>Example</t>
  </si>
  <si>
    <t>The recommendation is unsuitable for how or when the client intends to access their retirement savings</t>
  </si>
  <si>
    <t>The recommended withdrawal strategy is unsuitable for the client’s objectives for their retirement savings</t>
  </si>
  <si>
    <t>The recommendation is unsuitable given the client’s health or lifestyle factors, or their partner’s or dependants’ health</t>
  </si>
  <si>
    <t>The client has incurred, or is likely to incur, unnecessary or excessive adviser or product charges</t>
  </si>
  <si>
    <t xml:space="preserve">The client has incurred, or is likely to incur, an unnecessary tax charge or liability </t>
  </si>
  <si>
    <t>The proposed scheme requires ongoing review and rebalancing but this has not been explained or arranged</t>
  </si>
  <si>
    <t>The client is not willing to take the required risk associated with the recommendation.</t>
  </si>
  <si>
    <t xml:space="preserve">The client does not have the capacity to bear the risk associated with this recommendation </t>
  </si>
  <si>
    <t xml:space="preserve">The client does not have the necessary knowledge and experience to understand the risks associated with this recommendation </t>
  </si>
  <si>
    <t>A recommendation to switch products is not suitable as the client will lose necessary safeguarded benefits or valuable features, or incur a penalty</t>
  </si>
  <si>
    <t>The recommendation is not suitable for the client’s investment objectives or financial situation for some other reason. (Please state reason in free text box below).</t>
  </si>
  <si>
    <t>Please state the reason(s):</t>
  </si>
  <si>
    <t>Suggested suitability rating based upon examples</t>
  </si>
  <si>
    <t>Assessor's suitability rating</t>
  </si>
  <si>
    <t>Assessor's rationale and evidence for suitability rating</t>
  </si>
  <si>
    <t>QA suitability rating</t>
  </si>
  <si>
    <t>INSISTENT CLIENT</t>
  </si>
  <si>
    <t>Steps in the insistent client process</t>
  </si>
  <si>
    <t>Identify</t>
  </si>
  <si>
    <t>Is the client an "insistent client"?</t>
  </si>
  <si>
    <t>Step 1</t>
  </si>
  <si>
    <t>Has the firm provided the necessary information to the insistent client?</t>
  </si>
  <si>
    <t>Step 2</t>
  </si>
  <si>
    <t>Has the firm obtained an acknowledgement that the client is acting against advice?</t>
  </si>
  <si>
    <t>Step 3</t>
  </si>
  <si>
    <t>Where the firm give a further recommendation in relation to the transaction proposed by the insistent client, has the firm made sure it is clear that this recommendation is separate from the firm's initial recommendation?</t>
  </si>
  <si>
    <t>Step 4</t>
  </si>
  <si>
    <t>Has the firm made a record of this process? (For advice on or after 3 January 2018).</t>
  </si>
  <si>
    <t>Suggested insistent client rating based upon indicators</t>
  </si>
  <si>
    <t>Assessor's insistent client rating</t>
  </si>
  <si>
    <t>Assessor's rationale/evidence for insistent client rating</t>
  </si>
  <si>
    <t>QA insistent client rating</t>
  </si>
  <si>
    <t>QA summary of changes made and feedback to the assessor.</t>
  </si>
  <si>
    <t>DISCLOSURE ASSESSMENT</t>
  </si>
  <si>
    <t>Required disclosures</t>
  </si>
  <si>
    <t>Initial disclosure of the firm's services and adviser charges.</t>
  </si>
  <si>
    <t>The firm has provided the client with the initial disclosure document.</t>
  </si>
  <si>
    <t>Yes</t>
  </si>
  <si>
    <t>The initial disclosure document was provided in good time before making the personal recommendation.</t>
  </si>
  <si>
    <t>The firm has provided the client with details of its charging structure.</t>
  </si>
  <si>
    <t>The charging structure was provided in good time before making a personal recommendation.</t>
  </si>
  <si>
    <t>The disclosure of the charging structure is fair, clear and not missleading.</t>
  </si>
  <si>
    <t>The firm explains the scope of its advice (whether it provides independent or restricted advice to its clients), including any restrictions on its advice in a fair, clear and not missleading way.</t>
  </si>
  <si>
    <t>Specific disclosure of the firm's services and adviser charges.</t>
  </si>
  <si>
    <t>The firm has disclosed the total adviser charge payable by the client.</t>
  </si>
  <si>
    <t>The disclosure of the total adviser charge was as early as practicable.</t>
  </si>
  <si>
    <t>The disclosure of the total adviser charge is either in cash terms, or, converted into illustrative cash equivalents.</t>
  </si>
  <si>
    <t>The total adviser charge is disclosed in a durable medium or through a website (if the website conditions are satisfied).</t>
  </si>
  <si>
    <t>Where there are payments over a period of time, the disclosure includes the amount and frequency of each payment, the period over which the adviser charge is payable, the implications for the client if the product is cancelled and, if there is no ongoing service, the total sum of all payments.</t>
  </si>
  <si>
    <t>Where there is an ongoing service, that service is described in a clear, fair and not misleading way.</t>
  </si>
  <si>
    <t>Product disclosure</t>
  </si>
  <si>
    <t>The firm has provided the client with a key features document ("KFD") or PRIIPs KID.</t>
  </si>
  <si>
    <t>The firm has provided the client with a key features illustration ("KFI"), unless the KFI information is included in the KFD provided to the client.</t>
  </si>
  <si>
    <t>The KFD/PRIIPs KID/KFI includes the correct fund(s) and the correct adviser charge (where this is facilitated via the product).</t>
  </si>
  <si>
    <t>The KFD/PRIIPs KID/KFI was provided free of charge and in good time before the firm carries on the relevant business.</t>
  </si>
  <si>
    <t>Suitability report disclosure</t>
  </si>
  <si>
    <t>The suitability report specifies the client's demands and needs.</t>
  </si>
  <si>
    <t>The suitability report explains why the the firm concluded that the recommended transaction is suitable for the client.</t>
  </si>
  <si>
    <t>The suitability report explains any possible disadvantages of the transaction for the client.</t>
  </si>
  <si>
    <t>The suitability report is written in a way that is fair, clear and not misleading.</t>
  </si>
  <si>
    <t>Additional disclosures for drawdown and UFPLS recommendations</t>
  </si>
  <si>
    <t>The suitability report discloses that the capital value of the fund may be eroded.</t>
  </si>
  <si>
    <t>The suitability report discloses that the investment returns may be less than those shown in the illustrations.</t>
  </si>
  <si>
    <t>The suitability report discloses that annuity or scheme pension rates may be at a worse level in the future.</t>
  </si>
  <si>
    <t>The suitability report discloses that the level of income provided may not be sustainable.</t>
  </si>
  <si>
    <t>The suitability report discloses that there may be tax implications.</t>
  </si>
  <si>
    <t>MiFID II &amp; IDD costs and charges disclosure</t>
  </si>
  <si>
    <t>The firm has provided the client with the required "ex ante" cost and charges disclosure.</t>
  </si>
  <si>
    <t>The "ex ante" disclosure meets the requirements relating to it's presentation and aggregation.</t>
  </si>
  <si>
    <t>The "ex ante" disclosure includes an illustration of the impact of charges on the likely return.</t>
  </si>
  <si>
    <t>The "ex ante" disclosure was provided in good time.</t>
  </si>
  <si>
    <t>FOR VERTICALLY INTEGRATED FIRMS ONLY - The firm clarifies whether the different services it offers can be purchased separately and has provided information on the costs and charges of each component service.</t>
  </si>
  <si>
    <t>Suggested disclosure rating</t>
  </si>
  <si>
    <t>Assessor's disclosure rating</t>
  </si>
  <si>
    <t>Assessor's rationale and evidence for disclosure rating</t>
  </si>
  <si>
    <t>QA disclosure rating</t>
  </si>
  <si>
    <t>QA summary of changes made and feedback to the assessor</t>
  </si>
  <si>
    <t>Consumer Duty</t>
  </si>
  <si>
    <t>Examples of potential breaches of Principle 12</t>
  </si>
  <si>
    <t>Retail consumer outcomes</t>
  </si>
  <si>
    <t>The firm have not demonstrated how the recommended product or service meets the needs, characteristics and objectives of the client</t>
  </si>
  <si>
    <t>The firm have not demonstrated that the costs incurred by the client are reasonable relative to the benefits they can expect from the product or service</t>
  </si>
  <si>
    <t>The firm have presented information to the client in a way that the risks, costs and benefits of their proposal are unlikely to be understood.</t>
  </si>
  <si>
    <t>The firm have not demonstrated that they have provided the customer with the necessary support to make a decision.</t>
  </si>
  <si>
    <t>Consumer Duty Cross-Cutting Obligations</t>
  </si>
  <si>
    <t>The firm appears to have acted in a way that has not complied with the cross cutting obligations, in a way not covered under the outcomes noted above</t>
  </si>
  <si>
    <t>RESULTS &amp; FEEDBACK</t>
  </si>
  <si>
    <t>Summary results</t>
  </si>
  <si>
    <t>Information Collection</t>
  </si>
  <si>
    <t>Suitability</t>
  </si>
  <si>
    <t>Insistent Client</t>
  </si>
  <si>
    <t>Disclosure</t>
  </si>
  <si>
    <t>Feedback for firm</t>
  </si>
  <si>
    <t>Case summary</t>
  </si>
  <si>
    <t>Insistent client</t>
  </si>
  <si>
    <t>Information tab</t>
  </si>
  <si>
    <t>Suitability - Pension Transfer tab</t>
  </si>
  <si>
    <t>Insistent client tab</t>
  </si>
  <si>
    <t>Consumer duty tab</t>
  </si>
  <si>
    <t>Disclosure tab</t>
  </si>
  <si>
    <t>Results &amp; feedback tab</t>
  </si>
  <si>
    <t>Area 1 - Has the firm obtained the essential facts about the client?</t>
  </si>
  <si>
    <t>Area 2 - Has the firm obtained the necessary information regarding the client's investment and retirement objectives?</t>
  </si>
  <si>
    <t>Area 3 - Has the firm obtained the necessary information regarding the client's investment risk profile?</t>
  </si>
  <si>
    <t>Area 4 - Has the firm obtained the necessary information regarding the client's knowledge &amp; experience?</t>
  </si>
  <si>
    <t>Area 5 - Has the firm obtained the necessary information regarding the client's estimated expenditure throughout retirement?</t>
  </si>
  <si>
    <t>Area 6 - Has the firm obtained the necessary information regarding the client's financial situation?</t>
  </si>
  <si>
    <t>Area 7 - Has the firm obtained the necessary information regarding the ceding arrangement?</t>
  </si>
  <si>
    <t>Area 8 - Has the firm obtained the necessary information regarding the proposed arrangement?</t>
  </si>
  <si>
    <t>SUMMARY RESULTS</t>
  </si>
  <si>
    <t>Example 1 - The recommendation is unsuitable for how or when the client intends to access their pension savings.</t>
  </si>
  <si>
    <t>Example 2. The recommended withdrawal strategy is unsuitable for the client's objectives for this pension pot.</t>
  </si>
  <si>
    <t>Example 3. The recommendation is unsuitable for the client's health or lifestyle factors, or their dependents' health or lifestyle factors.</t>
  </si>
  <si>
    <t>Example 4. The client has incurred unnecessary or excessive adviser or product charges.</t>
  </si>
  <si>
    <t>Example 5. The client has incurred an unnecessary tax charge or liability.</t>
  </si>
  <si>
    <t xml:space="preserve">Example 6. The recommended solution requires ongoing review and rebalancing but this has not been explained or arranged. </t>
  </si>
  <si>
    <t>Example 7. The client is not willing to take the required risk with the sum invested.</t>
  </si>
  <si>
    <t>Example 8. The client does not have the capacity to bear the risk of this investment.</t>
  </si>
  <si>
    <t>Example 9. The client does not have the necessary knowledge and experience to understand the risks of investing in the proposed arrangement.</t>
  </si>
  <si>
    <t xml:space="preserve">Example 10. A recommendation to switch pension schemes is not in the client's best interests as the client will lose safeguarded benefits or other valued </t>
  </si>
  <si>
    <t>Example 11. The recommendation is not suitable for the client's investment objectives or financial situation for some other reason. (Please state reason in free text box below).</t>
  </si>
  <si>
    <t>Identify - Is the client an "insistent client"?</t>
  </si>
  <si>
    <t>Step 1 - Has the firm provided the necessary information to the insistent client?</t>
  </si>
  <si>
    <t>Step 2 - Has the firm obtained an acknowledgement that the client is acting against advice?</t>
  </si>
  <si>
    <t>Step 3 - Where the firm give a further recommendation in relation to the transaction proposed by the insistent client, has the firm made sure it is clear that this recommendation is separate from the firm's initial recommendation?</t>
  </si>
  <si>
    <t>Step 4 - Has the firm made a record of this process? (For advice on or after 3 January 2018).</t>
  </si>
  <si>
    <t>1 - Initial disclosure of the firm's services and adviser charges.</t>
  </si>
  <si>
    <t>2. Specific disclosure of the firm's services and adviser charges.</t>
  </si>
  <si>
    <t>3 - Product disclosure</t>
  </si>
  <si>
    <t>4 - Suitability report disclosure</t>
  </si>
  <si>
    <t>5. Additional disclosures for drawdown and UFPLS recommendations</t>
  </si>
  <si>
    <t>6. MiFID II &amp; IDD costs and charges disclosure</t>
  </si>
  <si>
    <t>Risk Tolerance</t>
  </si>
  <si>
    <t>Risk Capacity</t>
  </si>
  <si>
    <t>Review answer</t>
  </si>
  <si>
    <t>QA answer</t>
  </si>
  <si>
    <t>Income sources in retirement excluding this pension (spouse/partner)</t>
  </si>
  <si>
    <t>Spouse/partner</t>
  </si>
  <si>
    <t>Other assets (client)</t>
  </si>
  <si>
    <t>Number of schemes</t>
  </si>
  <si>
    <t xml:space="preserve">Product 1 details </t>
  </si>
  <si>
    <t xml:space="preserve">Product 2 details </t>
  </si>
  <si>
    <t xml:space="preserve">Product 3 details </t>
  </si>
  <si>
    <t xml:space="preserve">Product 4 details </t>
  </si>
  <si>
    <t xml:space="preserve">Product 5 details </t>
  </si>
  <si>
    <t>Product 1 details</t>
  </si>
  <si>
    <t>Product 1 withdrawal details</t>
  </si>
  <si>
    <t>Product 2 details</t>
  </si>
  <si>
    <t>Product 2 withdrawal details</t>
  </si>
  <si>
    <t>Product 3 details</t>
  </si>
  <si>
    <t>Product 3 withdrawal details</t>
  </si>
  <si>
    <t>Product 4 details</t>
  </si>
  <si>
    <t>Product 4 withdrawal details</t>
  </si>
  <si>
    <t>Product 5 details</t>
  </si>
  <si>
    <t>Product 5 withdrawal details</t>
  </si>
  <si>
    <t>1 - The firm has provided the client with the initial disclosure document.</t>
  </si>
  <si>
    <t>2 - The initial disclosure document was provided in good time before making the personal recommendation.</t>
  </si>
  <si>
    <t>3 - The firm has provided the client with details of its charging structure.</t>
  </si>
  <si>
    <t>4. The charging structure was provided in good time before making a personal recommendation.</t>
  </si>
  <si>
    <t>5. The disclosure of the charging structure is fair, clear and not missleading.</t>
  </si>
  <si>
    <t>6. The firm explains the scope of its advice (whether it provides independent or restricted advice to its clients), including any restrictions on its advice in a fair, clear and not missleading way.</t>
  </si>
  <si>
    <t>1 - The firm has disclosed the total adviser charge payable by the client.</t>
  </si>
  <si>
    <t>2. The disclosure of the total adviser charge was as early as practicable.</t>
  </si>
  <si>
    <t>3 - The disclosure of the total adviser charge is either in cash terms, or, converted into illustrative cash equivalents.</t>
  </si>
  <si>
    <t>4 - The total adviser charge is disclosed in a durable medium or through a website  (if the website conditions are satisfied).</t>
  </si>
  <si>
    <t>5 - Where there are payments over a period of time, the disclosure includes the amount and frequency of each payment, the period over which the adviser charge is payable, the implications for the client if the product is cancelled and, if there is no ongoing service, the total sum of all payments.</t>
  </si>
  <si>
    <t>6 - Where there is an ongoing service, that service is described in a clear, fair and not misleading way.</t>
  </si>
  <si>
    <t>1 - Provided  KFD?</t>
  </si>
  <si>
    <t>2 - Provided KFI?</t>
  </si>
  <si>
    <t>3 - Correct funds &amp; charge?</t>
  </si>
  <si>
    <t>4 - Good time?</t>
  </si>
  <si>
    <t>1 - Demands and needs?</t>
  </si>
  <si>
    <t>2 - Clear investment advice?</t>
  </si>
  <si>
    <t>3 - Disadvantages of the transaction</t>
  </si>
  <si>
    <t>4 - CF&amp;NM?</t>
  </si>
  <si>
    <t>1 - Capital value erosion?</t>
  </si>
  <si>
    <t>2 - Investment returns disclosure?</t>
  </si>
  <si>
    <t>3 - Anuity and pensions rates?</t>
  </si>
  <si>
    <t>4 - Tax implications?</t>
  </si>
  <si>
    <t>1 - "ex ante" cost and charges disclosure?</t>
  </si>
  <si>
    <t>2 - "ex ante" presentation and aggregation</t>
  </si>
  <si>
    <t>3 - "ex ante" impact of charges</t>
  </si>
  <si>
    <t>4. "ex ante" disclosure provided in good time?</t>
  </si>
  <si>
    <t>5. Vertically integrated firms</t>
  </si>
  <si>
    <t>Project Ref</t>
  </si>
  <si>
    <t>Client a self investor?</t>
  </si>
  <si>
    <t>Facts About Client - Reviewer</t>
  </si>
  <si>
    <t>Facts About Client - QA</t>
  </si>
  <si>
    <t>Single or joint life?</t>
  </si>
  <si>
    <t xml:space="preserve">Date of birth </t>
  </si>
  <si>
    <t>Age at time of advice</t>
  </si>
  <si>
    <t>Date of birth</t>
  </si>
  <si>
    <t>Additional Comments</t>
  </si>
  <si>
    <t>Clients Investment and Retirement Objectives - Reviewer</t>
  </si>
  <si>
    <t>Clients Investment and Retirement Objectives - QA</t>
  </si>
  <si>
    <t>Investment Risk Profile - Reviewer</t>
  </si>
  <si>
    <t>Investment Risk Profile - QA</t>
  </si>
  <si>
    <t>Clients Knowledge &amp; Experience - Reviewer</t>
  </si>
  <si>
    <t>Clients Knowledge &amp; Experience - QA</t>
  </si>
  <si>
    <t>Estimated Expenditure Through Retirement - Reviewer</t>
  </si>
  <si>
    <t>Estimated Expenditure Through Retirement - QA</t>
  </si>
  <si>
    <t>Financial Situation - Reviewer</t>
  </si>
  <si>
    <t>Financial Situation - QA</t>
  </si>
  <si>
    <t>Date of final payment</t>
  </si>
  <si>
    <t>Client age</t>
  </si>
  <si>
    <t>Ceding Arrangement - Reviewer</t>
  </si>
  <si>
    <t>Ceding Arrangement - QA</t>
  </si>
  <si>
    <t>Number of products switched out of</t>
  </si>
  <si>
    <t>Is this the client's workplace pension scheme</t>
  </si>
  <si>
    <t>Product type out of</t>
  </si>
  <si>
    <t>Provider name away from</t>
  </si>
  <si>
    <t>Necessary Info on Proposed Arrangement - Reviewer</t>
  </si>
  <si>
    <t>Necessary Info on Proposed Arrangement - QA</t>
  </si>
  <si>
    <t>Are NMPIs or non standard investments included in the recommendation?</t>
  </si>
  <si>
    <t>Name of NMPI or non-standard investment</t>
  </si>
  <si>
    <t>Information - Tool Rating</t>
  </si>
  <si>
    <t>Information - Reviewer Rating</t>
  </si>
  <si>
    <t>Information - Reviewer Comments</t>
  </si>
  <si>
    <t>Despite the file being "not compliant", do you consider it poses a low risk of a poor outcome?</t>
  </si>
  <si>
    <t>Information - QA Rating</t>
  </si>
  <si>
    <t>QA Summary of Changes Made &amp; Feedback to the File Reviewer</t>
  </si>
  <si>
    <t>Access - Reviewer</t>
  </si>
  <si>
    <t>Access - QA</t>
  </si>
  <si>
    <t>Withdrawal Strategy - Reviewer</t>
  </si>
  <si>
    <t>Withdrawal Strategy - QA</t>
  </si>
  <si>
    <t>Health or Lifestyle Factors - Reviewer</t>
  </si>
  <si>
    <t>Health or Lifestyle Factors - QA</t>
  </si>
  <si>
    <t>Excessive Charges - Reviewer</t>
  </si>
  <si>
    <t>Excessive Charges - QA</t>
  </si>
  <si>
    <t>Tax Charge or Liability - Reviewer</t>
  </si>
  <si>
    <t>Tax Charge or Liability - QA</t>
  </si>
  <si>
    <t>Ongoing Review - Reviewer</t>
  </si>
  <si>
    <t>Ongoing Review - QA</t>
  </si>
  <si>
    <t>Risk Tolerance - Reviewer</t>
  </si>
  <si>
    <t>Risk Tolerance - QA</t>
  </si>
  <si>
    <t>Risk Capacity - Reviewer</t>
  </si>
  <si>
    <t>Risk Capacity - QA</t>
  </si>
  <si>
    <t>Knowledge &amp; Experience of Risks - Reviewer</t>
  </si>
  <si>
    <t>Knowledge &amp; Experience of Risks - QA</t>
  </si>
  <si>
    <t>Best Interests - Reviewer</t>
  </si>
  <si>
    <t>Best Interests - QA</t>
  </si>
  <si>
    <t>Objectives or Financial Situation - Reviewer</t>
  </si>
  <si>
    <t>Objectives or Financial Situation - QA</t>
  </si>
  <si>
    <t>Objectives or Financial Situation - Rationale</t>
  </si>
  <si>
    <t>Suitbaility - Suggested Rating</t>
  </si>
  <si>
    <t>Suitability - Reviewer Rating</t>
  </si>
  <si>
    <t>Suitability - Reviewer Comments</t>
  </si>
  <si>
    <t>Suitability - QA Rating</t>
  </si>
  <si>
    <t>Identify - Reviewer</t>
  </si>
  <si>
    <t>Identify - QA</t>
  </si>
  <si>
    <t>Identify - Comments</t>
  </si>
  <si>
    <t>Step 1 - Reviewer</t>
  </si>
  <si>
    <t>Step 1 - QA</t>
  </si>
  <si>
    <t>Step 1 - Comments</t>
  </si>
  <si>
    <t>Step 2 - Reviewer</t>
  </si>
  <si>
    <t>Step 2 - QA</t>
  </si>
  <si>
    <t>Step 2 - Comments</t>
  </si>
  <si>
    <t>Step 3 - Reviewer</t>
  </si>
  <si>
    <t>Step 3 - QA</t>
  </si>
  <si>
    <t>Step 3 - Commments</t>
  </si>
  <si>
    <t>Step 4 - Reviewer</t>
  </si>
  <si>
    <t>Step 4 - QA</t>
  </si>
  <si>
    <t>Step 4 - Comments</t>
  </si>
  <si>
    <t>Insistent Client - Suggested Rating</t>
  </si>
  <si>
    <t>Insistent Client - Reviewer Rating</t>
  </si>
  <si>
    <t>Insistent Client - Reviewer Comments</t>
  </si>
  <si>
    <t>Insistent Client - QA Rating</t>
  </si>
  <si>
    <t>Client needs - Reviewer</t>
  </si>
  <si>
    <t>Client needs - QA</t>
  </si>
  <si>
    <t>Client needs - rational</t>
  </si>
  <si>
    <t>Price &amp; Value - Reviewer</t>
  </si>
  <si>
    <t>Price &amp; Value - QA</t>
  </si>
  <si>
    <t>Price &amp; Value - rational</t>
  </si>
  <si>
    <t>Client Understanding - Reviewer</t>
  </si>
  <si>
    <t>Client understanding - QA</t>
  </si>
  <si>
    <t>Client understanding - rational</t>
  </si>
  <si>
    <t>Client Support - Reviewer</t>
  </si>
  <si>
    <t>Client Support - QA</t>
  </si>
  <si>
    <t>Client support - rational</t>
  </si>
  <si>
    <t>Cross-cutting - Reviewer</t>
  </si>
  <si>
    <t>Cross-cutting - QA</t>
  </si>
  <si>
    <t>Cross-cutting - rational</t>
  </si>
  <si>
    <t>Cons Duty - Suggested Rating</t>
  </si>
  <si>
    <t>Cons Duty - Reviewer Rating</t>
  </si>
  <si>
    <t>Cons Duty - Reviewer Comments</t>
  </si>
  <si>
    <t>Cons Duty - QA Rating</t>
  </si>
  <si>
    <t>Cons Duty - QA Summary of Changes Made &amp; Feedback to the File Reviewer</t>
  </si>
  <si>
    <t>Initial Disclosure of the Firm's Services &amp; Adviser Charges - Rating</t>
  </si>
  <si>
    <t>Provided IDD - Reviewer</t>
  </si>
  <si>
    <t>Provided IDD - QA</t>
  </si>
  <si>
    <t>IDD Good Time - Reviewer</t>
  </si>
  <si>
    <t>IDD Good Time - QA</t>
  </si>
  <si>
    <t>Provided Charges - Reviewer</t>
  </si>
  <si>
    <t>Provided Charges - QA</t>
  </si>
  <si>
    <t>Charges Good Time - Reviewer</t>
  </si>
  <si>
    <t>Charges Good Time - QA</t>
  </si>
  <si>
    <t>Charges Clear, Fair &amp; Not Missleading - Reviewer</t>
  </si>
  <si>
    <t>Charges Clear, Fair &amp; Not Missleading - QA</t>
  </si>
  <si>
    <t>Advice Scope - Reviewer</t>
  </si>
  <si>
    <t>Advice Scope - QA</t>
  </si>
  <si>
    <t>Initial Disclosure - Comments</t>
  </si>
  <si>
    <t>Specific Disclosure of the Firm's Services &amp; Adviser Charges - Rating</t>
  </si>
  <si>
    <t>Charges Disclosed - Reviewer</t>
  </si>
  <si>
    <t>Charges Disclosed - QA</t>
  </si>
  <si>
    <t>Charges As Early As Practicable - Reviewer</t>
  </si>
  <si>
    <t>Charges As Early As Practicable - QA</t>
  </si>
  <si>
    <t>Cash Terms - Reviewer</t>
  </si>
  <si>
    <t>Cash Terms - QA</t>
  </si>
  <si>
    <t>Durable Medium - Reviewer</t>
  </si>
  <si>
    <t>Durable Medium - QA</t>
  </si>
  <si>
    <t>Payments Over Time - Reviewer</t>
  </si>
  <si>
    <t>Payments Over Time - QA</t>
  </si>
  <si>
    <t>Ongoing Services - Reviewer</t>
  </si>
  <si>
    <t>Ongoing Services - QA</t>
  </si>
  <si>
    <t>Specific Disclosure - Comments</t>
  </si>
  <si>
    <t>Product Disclosure - Rating</t>
  </si>
  <si>
    <t>Provided KFD - Reviewer</t>
  </si>
  <si>
    <t>Provided KFD - QA</t>
  </si>
  <si>
    <t>Provided KFI - Reviewer</t>
  </si>
  <si>
    <t>Provided KFI - QA</t>
  </si>
  <si>
    <t>Correct Funds &amp; Charge - Reviewer</t>
  </si>
  <si>
    <t>Correct Funds &amp; Charge - QA</t>
  </si>
  <si>
    <t>Good Time - Reviewer</t>
  </si>
  <si>
    <t>Good Time - QA</t>
  </si>
  <si>
    <t>Product Disclosure - Comments</t>
  </si>
  <si>
    <t>Suitability Report - Rating</t>
  </si>
  <si>
    <t>Demands &amp; Needs - Reviewer</t>
  </si>
  <si>
    <t>Demands &amp; Needs - QA</t>
  </si>
  <si>
    <t>Clear Investment Advice - Reviewer</t>
  </si>
  <si>
    <t>Clear Investment Advice - QA</t>
  </si>
  <si>
    <t>Disadvantages of Transaction - Reviewer</t>
  </si>
  <si>
    <t>Disadvantages of Transaction - QA</t>
  </si>
  <si>
    <t>CF&amp;NM - Reviewer</t>
  </si>
  <si>
    <t>CF&amp;NM - QA</t>
  </si>
  <si>
    <t>Suitability Report - Comments</t>
  </si>
  <si>
    <t>Additional Disclosures - Rating</t>
  </si>
  <si>
    <t>Capital Value Erosion - Reviewer</t>
  </si>
  <si>
    <t>Capital Value Erosion - QA</t>
  </si>
  <si>
    <t>Investment Returns Disclosure - Reviewer</t>
  </si>
  <si>
    <t>Investment Returns Disclosure - QA</t>
  </si>
  <si>
    <t>Anuity &amp; Pensions Rates - Reviewer</t>
  </si>
  <si>
    <t>Anuity &amp; Pensions Rates - QA</t>
  </si>
  <si>
    <t>Tax Implications - Reviewer</t>
  </si>
  <si>
    <t>Tax Implications - QA</t>
  </si>
  <si>
    <t xml:space="preserve">Additional Disclosure - Comments </t>
  </si>
  <si>
    <t>6. MiFID II &amp; IDD Costs &amp; Charges - Disclosure Rating</t>
  </si>
  <si>
    <t>Costs &amp; Charges Disclosure- Reviewer</t>
  </si>
  <si>
    <t>Costs &amp; Charges Disclosure - QA</t>
  </si>
  <si>
    <t>Presentation &amp; Aggregation - Reviewer</t>
  </si>
  <si>
    <t>Presentation &amp; Aggregation - QA</t>
  </si>
  <si>
    <t>Impact of Charges - Reviewer</t>
  </si>
  <si>
    <t>Impact of Charges - QA</t>
  </si>
  <si>
    <t>Disclosure Good Time - Reviewer</t>
  </si>
  <si>
    <t>Disclosure Good Time - QA</t>
  </si>
  <si>
    <t>Vertically Integrated Firms - Reviewer</t>
  </si>
  <si>
    <t>Vertically Integrated Firms - QA</t>
  </si>
  <si>
    <t>MIFID &amp; IDD Costs &amp; Charges - Additional Comments</t>
  </si>
  <si>
    <t>Disclosure - Suggested Rating</t>
  </si>
  <si>
    <t>Disclosure - Reviewer Rating</t>
  </si>
  <si>
    <t>Disclosure - Reviewer Comments</t>
  </si>
  <si>
    <t>Disclosure - QA Rating</t>
  </si>
  <si>
    <t>Information Collection - Final Rating</t>
  </si>
  <si>
    <t>Suitability - Final Rating</t>
  </si>
  <si>
    <t>Insistent Client - Final Rating</t>
  </si>
  <si>
    <t>Disclosure - Final Rating</t>
  </si>
  <si>
    <t>Information Collection - Rating</t>
  </si>
  <si>
    <t>Information Collection - Comments</t>
  </si>
  <si>
    <t>Suitability - Rating</t>
  </si>
  <si>
    <t>Suitability - Comments</t>
  </si>
  <si>
    <t>Insistent Client - Rating</t>
  </si>
  <si>
    <t>Insistent Client - Comments</t>
  </si>
  <si>
    <t>Consumer Duty - Rating</t>
  </si>
  <si>
    <t>Consumer Duty - Comments</t>
  </si>
  <si>
    <t>Disclosure - Rating</t>
  </si>
  <si>
    <t>Disclosure - Comments</t>
  </si>
  <si>
    <t>YesBlank</t>
  </si>
  <si>
    <t>YesNo</t>
  </si>
  <si>
    <t>TransferRemain</t>
  </si>
  <si>
    <t>Charging</t>
  </si>
  <si>
    <t>IndRest</t>
  </si>
  <si>
    <t>Introducer</t>
  </si>
  <si>
    <t>RecScheme</t>
  </si>
  <si>
    <t>SingJoin</t>
  </si>
  <si>
    <t>Marital</t>
  </si>
  <si>
    <t>Employed</t>
  </si>
  <si>
    <t>Tax</t>
  </si>
  <si>
    <t>Health</t>
  </si>
  <si>
    <t>GenFree</t>
  </si>
  <si>
    <t>Frequency</t>
  </si>
  <si>
    <t>StatePension</t>
  </si>
  <si>
    <t>OneFive</t>
  </si>
  <si>
    <t>InfoRating</t>
  </si>
  <si>
    <t>PotSuit</t>
  </si>
  <si>
    <t>YNNA</t>
  </si>
  <si>
    <t>CompNot</t>
  </si>
  <si>
    <t>PotCompNot</t>
  </si>
  <si>
    <t>YNU</t>
  </si>
  <si>
    <t>ProdType</t>
  </si>
  <si>
    <t>WithType</t>
  </si>
  <si>
    <t>WithStrat</t>
  </si>
  <si>
    <t>WithFreq</t>
  </si>
  <si>
    <t>Product</t>
  </si>
  <si>
    <t>ProdExDB</t>
  </si>
  <si>
    <t>IniOng</t>
  </si>
  <si>
    <t>MIGRisk</t>
  </si>
  <si>
    <t>Owner</t>
  </si>
  <si>
    <t>CompUnclearNot</t>
  </si>
  <si>
    <t>Transfer out</t>
  </si>
  <si>
    <t>Contingent</t>
  </si>
  <si>
    <t>Independent</t>
  </si>
  <si>
    <t>Regulated</t>
  </si>
  <si>
    <t>Single</t>
  </si>
  <si>
    <t>Nil rate</t>
  </si>
  <si>
    <t>Good</t>
  </si>
  <si>
    <t>Generic</t>
  </si>
  <si>
    <t>Monthly</t>
  </si>
  <si>
    <t>Forecast</t>
  </si>
  <si>
    <t>Not compliant - Halt assessment</t>
  </si>
  <si>
    <t>Potentially suitable</t>
  </si>
  <si>
    <t>Suitable</t>
  </si>
  <si>
    <t>Compliant</t>
  </si>
  <si>
    <t>Potentially compliant</t>
  </si>
  <si>
    <t>Annuity - Enhanced/Impaired Life (full pot)</t>
  </si>
  <si>
    <t>Ad hoc withdrawals only (no need for income)</t>
  </si>
  <si>
    <t>Lump sum only</t>
  </si>
  <si>
    <t>I - DFM / DIM</t>
  </si>
  <si>
    <t>Initial advice</t>
  </si>
  <si>
    <t>High risk</t>
  </si>
  <si>
    <t>No</t>
  </si>
  <si>
    <t>Remain in the scheme</t>
  </si>
  <si>
    <t>Semi-contingent</t>
  </si>
  <si>
    <t>Restricted</t>
  </si>
  <si>
    <t>Un-Regulated</t>
  </si>
  <si>
    <t>No - Two adviser model</t>
  </si>
  <si>
    <t>Joint</t>
  </si>
  <si>
    <t>Married</t>
  </si>
  <si>
    <t>Self-employed</t>
  </si>
  <si>
    <t>Basic rate</t>
  </si>
  <si>
    <t>Fair</t>
  </si>
  <si>
    <t>Freetext</t>
  </si>
  <si>
    <t>Annually</t>
  </si>
  <si>
    <t>Inferred</t>
  </si>
  <si>
    <t>Not compliant - However enough information to assess suitability</t>
  </si>
  <si>
    <t>Potentially unsuitable</t>
  </si>
  <si>
    <t>Unsuitable</t>
  </si>
  <si>
    <t>Not compliant</t>
  </si>
  <si>
    <t>Potentially not compliant</t>
  </si>
  <si>
    <t>Annuity - Enhanced/Impaired Life (part pot)</t>
  </si>
  <si>
    <t>Bridging to secured income</t>
  </si>
  <si>
    <t>Lump sum and ongoing</t>
  </si>
  <si>
    <t>I - EIS / SEIS / VCT</t>
  </si>
  <si>
    <t>Ongoing review</t>
  </si>
  <si>
    <t>Low risk</t>
  </si>
  <si>
    <t>Unclear</t>
  </si>
  <si>
    <t>Non-contingent</t>
  </si>
  <si>
    <t>No - Self investor</t>
  </si>
  <si>
    <t>Civil partners</t>
  </si>
  <si>
    <t>Unemployed</t>
  </si>
  <si>
    <t>Higher rate</t>
  </si>
  <si>
    <t>Poor</t>
  </si>
  <si>
    <t>Compliant - Proceed to suitability assessment</t>
  </si>
  <si>
    <t>N/A</t>
  </si>
  <si>
    <t>Annuity - Standard terms (full pot)</t>
  </si>
  <si>
    <t>Fixed/short term annuities</t>
  </si>
  <si>
    <t>Ongoing only</t>
  </si>
  <si>
    <t>I - GIA / ETF / IT / OEIC / UT</t>
  </si>
  <si>
    <t>Unable to assess</t>
  </si>
  <si>
    <t>Divorced</t>
  </si>
  <si>
    <t>Retired</t>
  </si>
  <si>
    <t>Additional rate</t>
  </si>
  <si>
    <t>Annuity - Standard terms (part pot)</t>
  </si>
  <si>
    <t>Minimising withdrawals/maximising potential inheritance</t>
  </si>
  <si>
    <t>I - Inv Bond (Offshore)</t>
  </si>
  <si>
    <t>Widowed/ered</t>
  </si>
  <si>
    <t>Other</t>
  </si>
  <si>
    <t>FAD - Fixed/short term annuity</t>
  </si>
  <si>
    <t>Multiple pots</t>
  </si>
  <si>
    <t>I - Inv Bond (Onshore)</t>
  </si>
  <si>
    <t>Co-habiting</t>
  </si>
  <si>
    <t>FAD - PCLS only (full)</t>
  </si>
  <si>
    <t>Natural income/yield</t>
  </si>
  <si>
    <t>I - ISA (Non cash)</t>
  </si>
  <si>
    <t>FAD - PCLS only (partial)</t>
  </si>
  <si>
    <t>Sustainable' withdrawal rate</t>
  </si>
  <si>
    <t>I - NMPI (UCIS / SPV)</t>
  </si>
  <si>
    <t>FAD - PCLS (full) &amp; taxable withdrawals</t>
  </si>
  <si>
    <t>I - Other</t>
  </si>
  <si>
    <t>FAD - PCLS (partial) &amp; taxable withdrawals</t>
  </si>
  <si>
    <t>I - P2P / Crowdfunding</t>
  </si>
  <si>
    <t>FAD - Taxable withdrawals only</t>
  </si>
  <si>
    <t>I - SCARP</t>
  </si>
  <si>
    <t>Full Encashment</t>
  </si>
  <si>
    <t>I - Structured Deposit</t>
  </si>
  <si>
    <t>Non-pension income</t>
  </si>
  <si>
    <t>P - Annuity (Pension)</t>
  </si>
  <si>
    <t>Small pots</t>
  </si>
  <si>
    <t>P - Capped Drawdown</t>
  </si>
  <si>
    <t>UFPLS - Full</t>
  </si>
  <si>
    <t>P - Defined Benefit Pension</t>
  </si>
  <si>
    <t>P - Flexi-Access Drawdown</t>
  </si>
  <si>
    <t>UFPLS - Partial</t>
  </si>
  <si>
    <t>P - Other</t>
  </si>
  <si>
    <t>UFPLS - Regular withdrawals</t>
  </si>
  <si>
    <t>P - Guaranteed Deferred Annuity</t>
  </si>
  <si>
    <t>P - PPP / Stakeholder</t>
  </si>
  <si>
    <t>P - ROPS</t>
  </si>
  <si>
    <t>P - Section 32</t>
  </si>
  <si>
    <t>P - Retirement Annuity</t>
  </si>
  <si>
    <t>P - SIPP</t>
  </si>
  <si>
    <t>P - Third Way / Hybrid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</si>
</sst>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d/mm/yyyy;@"/>
    <numFmt numFmtId="166" formatCode="_-[$£-809]* #,##0.00_-;\-[$£-809]* #,##0.00_-;_-[$£-809]* &quot;-&quot;??_-;_-@_-"/>
  </numFmts>
  <fonts count="42" x14ac:knownFonts="1">
    <font>
      <sz val="10"/>
      <color theme="1"/>
      <name val="Verdana"/>
      <family val="2"/>
    </font>
    <font>
      <sz val="10"/>
      <color theme="1"/>
      <name val="Verdana"/>
      <family val="2"/>
    </font>
    <font>
      <sz val="11"/>
      <color theme="1"/>
      <name val="Calibri"/>
      <family val="2"/>
      <scheme val="minor"/>
    </font>
    <font>
      <u/>
      <sz val="11"/>
      <color theme="10"/>
      <name val="Calibri"/>
      <family val="2"/>
      <scheme val="minor"/>
    </font>
    <font>
      <b/>
      <sz val="18"/>
      <color theme="1"/>
      <name val="Verdana"/>
      <family val="2"/>
    </font>
    <font>
      <sz val="12"/>
      <color theme="1"/>
      <name val="Verdana"/>
      <family val="2"/>
    </font>
    <font>
      <b/>
      <sz val="12"/>
      <color theme="1"/>
      <name val="Verdana"/>
      <family val="2"/>
    </font>
    <font>
      <sz val="18"/>
      <color theme="1"/>
      <name val="Verdana"/>
      <family val="2"/>
    </font>
    <font>
      <sz val="20"/>
      <color theme="1"/>
      <name val="Verdana"/>
      <family val="2"/>
    </font>
    <font>
      <b/>
      <sz val="10"/>
      <color theme="0"/>
      <name val="Verdana"/>
      <family val="2"/>
    </font>
    <font>
      <b/>
      <sz val="10"/>
      <color theme="1"/>
      <name val="Verdana"/>
      <family val="2"/>
    </font>
    <font>
      <b/>
      <sz val="16"/>
      <color theme="0"/>
      <name val="Verdana"/>
      <family val="2"/>
    </font>
    <font>
      <sz val="16"/>
      <color theme="1"/>
      <name val="Verdana"/>
      <family val="2"/>
    </font>
    <font>
      <b/>
      <sz val="12"/>
      <color theme="0"/>
      <name val="Verdana"/>
      <family val="2"/>
    </font>
    <font>
      <sz val="11"/>
      <color theme="1"/>
      <name val="Verdana"/>
      <family val="2"/>
    </font>
    <font>
      <b/>
      <sz val="22"/>
      <color theme="0"/>
      <name val="Verdana"/>
      <family val="2"/>
    </font>
    <font>
      <sz val="22"/>
      <color theme="1"/>
      <name val="Verdana"/>
      <family val="2"/>
    </font>
    <font>
      <u/>
      <sz val="9"/>
      <color theme="10"/>
      <name val="Verdana"/>
      <family val="2"/>
    </font>
    <font>
      <sz val="14"/>
      <color theme="1"/>
      <name val="Verdana"/>
      <family val="2"/>
    </font>
    <font>
      <sz val="10"/>
      <color rgb="FFFF0000"/>
      <name val="Verdana"/>
      <family val="2"/>
    </font>
    <font>
      <b/>
      <sz val="14"/>
      <color theme="1"/>
      <name val="Verdana"/>
      <family val="2"/>
    </font>
    <font>
      <sz val="10"/>
      <color theme="0"/>
      <name val="Verdana"/>
      <family val="2"/>
    </font>
    <font>
      <sz val="12"/>
      <name val="Verdana"/>
      <family val="2"/>
    </font>
    <font>
      <b/>
      <sz val="16"/>
      <color theme="1"/>
      <name val="Verdana"/>
      <family val="2"/>
    </font>
    <font>
      <b/>
      <sz val="12"/>
      <name val="Verdana"/>
      <family val="2"/>
    </font>
    <font>
      <b/>
      <sz val="10"/>
      <name val="Verdana"/>
      <family val="2"/>
    </font>
    <font>
      <b/>
      <u/>
      <sz val="14"/>
      <color theme="1"/>
      <name val="Verdana"/>
      <family val="2"/>
    </font>
    <font>
      <sz val="9"/>
      <color theme="1"/>
      <name val="Verdana"/>
      <family val="2"/>
    </font>
    <font>
      <sz val="9"/>
      <name val="Verdana"/>
      <family val="2"/>
    </font>
    <font>
      <sz val="14"/>
      <name val="Verdana"/>
      <family val="2"/>
    </font>
    <font>
      <b/>
      <i/>
      <sz val="10"/>
      <color theme="1"/>
      <name val="Verdana"/>
      <family val="2"/>
    </font>
    <font>
      <sz val="16"/>
      <name val="Verdana"/>
      <family val="2"/>
    </font>
    <font>
      <sz val="10"/>
      <name val="Verdana"/>
      <family val="2"/>
    </font>
    <font>
      <b/>
      <sz val="14"/>
      <name val="Verdana"/>
      <family val="2"/>
    </font>
    <font>
      <sz val="18"/>
      <name val="Verdana"/>
      <family val="2"/>
    </font>
    <font>
      <b/>
      <i/>
      <sz val="12"/>
      <color theme="1"/>
      <name val="Verdana"/>
      <family val="2"/>
    </font>
    <font>
      <sz val="8"/>
      <color theme="1"/>
      <name val="Verdana"/>
      <family val="2"/>
    </font>
    <font>
      <b/>
      <sz val="9"/>
      <color theme="1"/>
      <name val="Verdana"/>
      <family val="2"/>
    </font>
    <font>
      <b/>
      <i/>
      <sz val="9"/>
      <color theme="1"/>
      <name val="Verdana"/>
      <family val="2"/>
    </font>
    <font>
      <b/>
      <sz val="10"/>
      <color rgb="FF000000"/>
      <name val="Verdana"/>
      <family val="2"/>
    </font>
    <font>
      <sz val="12"/>
      <color rgb="FF444444"/>
      <name val="Verdana"/>
      <family val="2"/>
    </font>
    <font>
      <b/>
      <sz val="12"/>
      <color rgb="FF444444"/>
      <name val="Verdana"/>
      <family val="2"/>
    </font>
  </fonts>
  <fills count="17">
    <fill>
      <patternFill patternType="none"/>
    </fill>
    <fill>
      <patternFill patternType="gray125"/>
    </fill>
    <fill>
      <patternFill patternType="solid">
        <fgColor rgb="FF007481"/>
        <bgColor indexed="64"/>
      </patternFill>
    </fill>
    <fill>
      <patternFill patternType="solid">
        <fgColor theme="2" tint="0.79998168889431442"/>
        <bgColor indexed="64"/>
      </patternFill>
    </fill>
    <fill>
      <patternFill patternType="solid">
        <fgColor theme="0"/>
        <bgColor indexed="64"/>
      </patternFill>
    </fill>
    <fill>
      <patternFill patternType="solid">
        <fgColor rgb="FFEEF8E4"/>
        <bgColor indexed="64"/>
      </patternFill>
    </fill>
    <fill>
      <patternFill patternType="solid">
        <fgColor rgb="FFFFD9E6"/>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ABC7"/>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ck">
        <color auto="1"/>
      </left>
      <right style="thin">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style="thick">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diagonal/>
    </border>
    <border>
      <left/>
      <right style="thick">
        <color auto="1"/>
      </right>
      <top style="hair">
        <color auto="1"/>
      </top>
      <bottom style="thick">
        <color auto="1"/>
      </bottom>
      <diagonal/>
    </border>
    <border>
      <left style="thick">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hair">
        <color auto="1"/>
      </top>
      <bottom/>
      <diagonal/>
    </border>
    <border>
      <left style="thin">
        <color auto="1"/>
      </left>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right style="thin">
        <color auto="1"/>
      </right>
      <top style="thick">
        <color auto="1"/>
      </top>
      <bottom style="hair">
        <color auto="1"/>
      </bottom>
      <diagonal/>
    </border>
    <border>
      <left style="thin">
        <color auto="1"/>
      </left>
      <right/>
      <top style="thick">
        <color auto="1"/>
      </top>
      <bottom/>
      <diagonal/>
    </border>
    <border>
      <left/>
      <right style="thin">
        <color auto="1"/>
      </right>
      <top style="thick">
        <color auto="1"/>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dashed">
        <color indexed="64"/>
      </right>
      <top/>
      <bottom style="thin">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dashed">
        <color indexed="64"/>
      </right>
      <top/>
      <bottom/>
      <diagonal/>
    </border>
    <border>
      <left style="thick">
        <color auto="1"/>
      </left>
      <right style="thin">
        <color auto="1"/>
      </right>
      <top/>
      <bottom style="thick">
        <color auto="1"/>
      </bottom>
      <diagonal/>
    </border>
    <border>
      <left style="thin">
        <color auto="1"/>
      </left>
      <right/>
      <top style="dotted">
        <color auto="1"/>
      </top>
      <bottom style="thick">
        <color auto="1"/>
      </bottom>
      <diagonal/>
    </border>
    <border>
      <left/>
      <right/>
      <top style="dotted">
        <color auto="1"/>
      </top>
      <bottom style="thick">
        <color auto="1"/>
      </bottom>
      <diagonal/>
    </border>
    <border>
      <left/>
      <right style="dotted">
        <color auto="1"/>
      </right>
      <top style="dotted">
        <color auto="1"/>
      </top>
      <bottom style="thick">
        <color auto="1"/>
      </bottom>
      <diagonal/>
    </border>
    <border>
      <left style="dotted">
        <color auto="1"/>
      </left>
      <right/>
      <top style="dotted">
        <color auto="1"/>
      </top>
      <bottom style="thick">
        <color auto="1"/>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top style="dotted">
        <color indexed="64"/>
      </top>
      <bottom/>
      <diagonal/>
    </border>
    <border>
      <left/>
      <right style="dashed">
        <color indexed="64"/>
      </right>
      <top style="dotted">
        <color indexed="64"/>
      </top>
      <bottom/>
      <diagonal/>
    </border>
    <border>
      <left style="dashed">
        <color indexed="64"/>
      </left>
      <right/>
      <top style="dotted">
        <color indexed="64"/>
      </top>
      <bottom/>
      <diagonal/>
    </border>
    <border>
      <left style="thin">
        <color auto="1"/>
      </left>
      <right/>
      <top style="dotted">
        <color auto="1"/>
      </top>
      <bottom/>
      <diagonal/>
    </border>
    <border>
      <left/>
      <right style="dotted">
        <color auto="1"/>
      </right>
      <top style="dotted">
        <color auto="1"/>
      </top>
      <bottom/>
      <diagonal/>
    </border>
    <border>
      <left style="dotted">
        <color auto="1"/>
      </left>
      <right/>
      <top style="dotted">
        <color auto="1"/>
      </top>
      <bottom/>
      <diagonal/>
    </border>
    <border>
      <left/>
      <right style="thick">
        <color auto="1"/>
      </right>
      <top style="thin">
        <color indexed="64"/>
      </top>
      <bottom style="thin">
        <color indexed="64"/>
      </bottom>
      <diagonal/>
    </border>
    <border>
      <left style="thick">
        <color auto="1"/>
      </left>
      <right style="thin">
        <color auto="1"/>
      </right>
      <top style="hair">
        <color auto="1"/>
      </top>
      <bottom style="medium">
        <color indexed="64"/>
      </bottom>
      <diagonal/>
    </border>
    <border>
      <left style="thin">
        <color auto="1"/>
      </left>
      <right/>
      <top style="dotted">
        <color auto="1"/>
      </top>
      <bottom style="medium">
        <color indexed="64"/>
      </bottom>
      <diagonal/>
    </border>
    <border>
      <left/>
      <right/>
      <top style="dotted">
        <color indexed="64"/>
      </top>
      <bottom style="medium">
        <color indexed="64"/>
      </bottom>
      <diagonal/>
    </border>
    <border>
      <left/>
      <right style="dotted">
        <color auto="1"/>
      </right>
      <top style="dotted">
        <color auto="1"/>
      </top>
      <bottom style="medium">
        <color indexed="64"/>
      </bottom>
      <diagonal/>
    </border>
    <border>
      <left style="dotted">
        <color auto="1"/>
      </left>
      <right/>
      <top style="dotted">
        <color auto="1"/>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right style="thick">
        <color auto="1"/>
      </right>
      <top style="thin">
        <color indexed="64"/>
      </top>
      <bottom style="medium">
        <color indexed="64"/>
      </bottom>
      <diagonal/>
    </border>
    <border>
      <left/>
      <right style="medium">
        <color auto="1"/>
      </right>
      <top style="dotted">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right style="thick">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s>
  <cellStyleXfs count="3">
    <xf numFmtId="0" fontId="0" fillId="0" borderId="0"/>
    <xf numFmtId="0" fontId="2" fillId="0" borderId="0"/>
    <xf numFmtId="0" fontId="3" fillId="0" borderId="0" applyNumberFormat="0" applyFill="0" applyBorder="0" applyAlignment="0" applyProtection="0"/>
  </cellStyleXfs>
  <cellXfs count="967">
    <xf numFmtId="0" fontId="0" fillId="0" borderId="0" xfId="0"/>
    <xf numFmtId="0" fontId="11" fillId="2" borderId="0" xfId="1" applyFont="1" applyFill="1"/>
    <xf numFmtId="0" fontId="12" fillId="2" borderId="0" xfId="1" applyFont="1" applyFill="1"/>
    <xf numFmtId="0" fontId="12" fillId="0" borderId="0" xfId="1" applyFont="1"/>
    <xf numFmtId="0" fontId="14" fillId="0" borderId="0" xfId="1" applyFont="1"/>
    <xf numFmtId="0" fontId="5" fillId="0" borderId="24" xfId="1" applyFont="1" applyBorder="1" applyAlignment="1">
      <alignment horizontal="center" vertical="center"/>
    </xf>
    <xf numFmtId="0" fontId="5" fillId="0" borderId="19" xfId="1" applyFont="1" applyBorder="1" applyAlignment="1">
      <alignment horizontal="center" vertical="center"/>
    </xf>
    <xf numFmtId="0" fontId="16" fillId="0" borderId="0" xfId="1" applyFont="1"/>
    <xf numFmtId="0" fontId="1" fillId="0" borderId="0" xfId="1" applyFont="1"/>
    <xf numFmtId="0" fontId="1" fillId="4" borderId="0" xfId="1" applyFont="1" applyFill="1"/>
    <xf numFmtId="0" fontId="9" fillId="0" borderId="0" xfId="1" applyFont="1"/>
    <xf numFmtId="0" fontId="6" fillId="3" borderId="0" xfId="1" applyFont="1" applyFill="1"/>
    <xf numFmtId="0" fontId="5" fillId="3" borderId="0" xfId="1" applyFont="1" applyFill="1"/>
    <xf numFmtId="0" fontId="1" fillId="3" borderId="0" xfId="1" applyFont="1" applyFill="1"/>
    <xf numFmtId="0" fontId="1" fillId="0" borderId="0" xfId="1" applyFont="1" applyAlignment="1">
      <alignment horizontal="left"/>
    </xf>
    <xf numFmtId="0" fontId="18" fillId="0" borderId="13" xfId="1" applyFont="1" applyBorder="1" applyAlignment="1">
      <alignment horizontal="left"/>
    </xf>
    <xf numFmtId="0" fontId="18" fillId="0" borderId="0" xfId="1" applyFont="1"/>
    <xf numFmtId="0" fontId="5" fillId="0" borderId="0" xfId="1" applyFont="1" applyAlignment="1">
      <alignment horizontal="left"/>
    </xf>
    <xf numFmtId="0" fontId="5" fillId="0" borderId="0" xfId="1" applyFont="1"/>
    <xf numFmtId="0" fontId="10" fillId="0" borderId="0" xfId="1" applyFont="1"/>
    <xf numFmtId="0" fontId="1" fillId="0" borderId="0" xfId="1" applyFont="1" applyAlignment="1">
      <alignment horizontal="left" vertical="center"/>
    </xf>
    <xf numFmtId="0" fontId="6" fillId="0" borderId="0" xfId="1" applyFont="1"/>
    <xf numFmtId="0" fontId="1" fillId="0" borderId="44" xfId="1" applyFont="1" applyBorder="1"/>
    <xf numFmtId="0" fontId="6" fillId="0" borderId="0" xfId="1" applyFont="1" applyAlignment="1">
      <alignment horizontal="left"/>
    </xf>
    <xf numFmtId="0" fontId="5" fillId="0" borderId="20" xfId="1" applyFont="1" applyBorder="1" applyAlignment="1">
      <alignment horizontal="center" vertical="center"/>
    </xf>
    <xf numFmtId="0" fontId="5" fillId="0" borderId="35" xfId="1" applyFont="1" applyBorder="1" applyAlignment="1">
      <alignment horizontal="center" vertical="center"/>
    </xf>
    <xf numFmtId="0" fontId="5" fillId="0" borderId="35" xfId="1" applyFont="1" applyBorder="1" applyAlignment="1">
      <alignment vertical="center" wrapText="1"/>
    </xf>
    <xf numFmtId="0" fontId="5" fillId="0" borderId="0" xfId="1" applyFont="1" applyAlignment="1">
      <alignment horizontal="center" vertical="center"/>
    </xf>
    <xf numFmtId="0" fontId="5" fillId="0" borderId="0" xfId="1" applyFont="1" applyAlignment="1">
      <alignment vertical="center" wrapText="1"/>
    </xf>
    <xf numFmtId="0" fontId="5" fillId="0" borderId="0" xfId="1" applyFont="1" applyAlignment="1">
      <alignment horizontal="left" vertical="center"/>
    </xf>
    <xf numFmtId="0" fontId="7" fillId="0" borderId="0" xfId="1" applyFont="1"/>
    <xf numFmtId="0" fontId="5" fillId="0" borderId="0" xfId="1" applyFont="1" applyAlignment="1">
      <alignment wrapText="1"/>
    </xf>
    <xf numFmtId="0" fontId="5" fillId="4" borderId="0" xfId="1" applyFont="1" applyFill="1"/>
    <xf numFmtId="0" fontId="1" fillId="4" borderId="0" xfId="1" applyFont="1" applyFill="1" applyAlignment="1">
      <alignment horizontal="left"/>
    </xf>
    <xf numFmtId="0" fontId="17" fillId="4" borderId="0" xfId="2" applyFont="1" applyFill="1" applyBorder="1" applyAlignment="1" applyProtection="1">
      <alignment horizontal="left"/>
    </xf>
    <xf numFmtId="0" fontId="10" fillId="0" borderId="0" xfId="0" applyFont="1"/>
    <xf numFmtId="0" fontId="1" fillId="0" borderId="4" xfId="1" applyFont="1" applyBorder="1" applyAlignment="1">
      <alignment horizontal="left" vertical="center"/>
    </xf>
    <xf numFmtId="0" fontId="14" fillId="4" borderId="5" xfId="1" applyFont="1" applyFill="1" applyBorder="1" applyAlignment="1">
      <alignment horizontal="center"/>
    </xf>
    <xf numFmtId="0" fontId="1" fillId="4" borderId="5" xfId="1" applyFont="1" applyFill="1" applyBorder="1" applyAlignment="1">
      <alignment horizontal="center"/>
    </xf>
    <xf numFmtId="0" fontId="1" fillId="0" borderId="0" xfId="1" applyFont="1" applyAlignment="1">
      <alignment horizontal="center"/>
    </xf>
    <xf numFmtId="0" fontId="1" fillId="0" borderId="0" xfId="0" applyFont="1"/>
    <xf numFmtId="0" fontId="14" fillId="4" borderId="0" xfId="1" applyFont="1" applyFill="1" applyAlignment="1">
      <alignment horizontal="center"/>
    </xf>
    <xf numFmtId="0" fontId="1" fillId="4" borderId="0" xfId="1" applyFont="1" applyFill="1" applyAlignment="1">
      <alignment horizontal="center"/>
    </xf>
    <xf numFmtId="0" fontId="1" fillId="4" borderId="0" xfId="0" applyFont="1" applyFill="1" applyAlignment="1">
      <alignment horizontal="left"/>
    </xf>
    <xf numFmtId="0" fontId="1" fillId="4" borderId="0" xfId="0" applyFont="1" applyFill="1" applyAlignment="1">
      <alignment horizontal="center"/>
    </xf>
    <xf numFmtId="14" fontId="1" fillId="0" borderId="0" xfId="1" applyNumberFormat="1" applyFont="1" applyAlignment="1">
      <alignment horizontal="center"/>
    </xf>
    <xf numFmtId="14" fontId="5" fillId="0" borderId="0" xfId="1" applyNumberFormat="1" applyFont="1" applyAlignment="1">
      <alignment horizontal="center"/>
    </xf>
    <xf numFmtId="0" fontId="5" fillId="0" borderId="0" xfId="1" applyFont="1" applyAlignment="1">
      <alignment horizontal="center"/>
    </xf>
    <xf numFmtId="0" fontId="1" fillId="0" borderId="0" xfId="1" applyFont="1" applyAlignment="1">
      <alignment horizontal="center" vertical="center" wrapText="1"/>
    </xf>
    <xf numFmtId="0" fontId="1" fillId="0" borderId="0" xfId="0" applyFont="1" applyAlignment="1">
      <alignment wrapText="1"/>
    </xf>
    <xf numFmtId="14" fontId="1" fillId="0" borderId="4" xfId="1" applyNumberFormat="1" applyFont="1" applyBorder="1" applyAlignment="1">
      <alignment horizontal="center" vertical="center" wrapText="1"/>
    </xf>
    <xf numFmtId="0" fontId="1" fillId="0" borderId="4" xfId="1" applyFont="1" applyBorder="1" applyAlignment="1">
      <alignment horizontal="center" vertical="center" wrapText="1"/>
    </xf>
    <xf numFmtId="14" fontId="1" fillId="0" borderId="0" xfId="1" applyNumberFormat="1" applyFont="1" applyAlignment="1">
      <alignment horizontal="center" vertical="center" wrapText="1"/>
    </xf>
    <xf numFmtId="0" fontId="1" fillId="0" borderId="44" xfId="0" applyFont="1" applyBorder="1"/>
    <xf numFmtId="0" fontId="8" fillId="0" borderId="0" xfId="0" applyFont="1"/>
    <xf numFmtId="0" fontId="7" fillId="0" borderId="0" xfId="0" applyFont="1" applyAlignment="1">
      <alignment wrapText="1"/>
    </xf>
    <xf numFmtId="0" fontId="1" fillId="0" borderId="0" xfId="0" applyFont="1" applyAlignment="1">
      <alignment vertical="top" wrapText="1"/>
    </xf>
    <xf numFmtId="0" fontId="5" fillId="0" borderId="1" xfId="1" applyFont="1" applyBorder="1"/>
    <xf numFmtId="0" fontId="1" fillId="0" borderId="1" xfId="1" applyFont="1" applyBorder="1" applyAlignment="1">
      <alignment horizontal="center" vertical="center"/>
    </xf>
    <xf numFmtId="0" fontId="0" fillId="0" borderId="0" xfId="1" applyFont="1" applyAlignment="1">
      <alignment horizontal="center" vertical="center"/>
    </xf>
    <xf numFmtId="0" fontId="18" fillId="4" borderId="0" xfId="1" applyFont="1" applyFill="1"/>
    <xf numFmtId="0" fontId="16" fillId="0" borderId="0" xfId="1" applyFont="1" applyAlignment="1">
      <alignment horizontal="center"/>
    </xf>
    <xf numFmtId="0" fontId="1" fillId="0" borderId="0" xfId="1" applyFont="1" applyAlignment="1">
      <alignment horizontal="center" vertical="center"/>
    </xf>
    <xf numFmtId="0" fontId="1" fillId="0" borderId="7" xfId="1"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14" fontId="1" fillId="0" borderId="5" xfId="1" applyNumberFormat="1" applyFont="1" applyBorder="1" applyAlignment="1">
      <alignment horizontal="left" vertical="center" wrapText="1"/>
    </xf>
    <xf numFmtId="14" fontId="1" fillId="0" borderId="0" xfId="1" applyNumberFormat="1" applyFont="1" applyAlignment="1">
      <alignment horizontal="left" vertical="center" wrapText="1"/>
    </xf>
    <xf numFmtId="0" fontId="0" fillId="0" borderId="0" xfId="1" applyFont="1"/>
    <xf numFmtId="0" fontId="5" fillId="0" borderId="35" xfId="0" applyFont="1" applyBorder="1" applyAlignment="1">
      <alignment vertical="top" wrapText="1"/>
    </xf>
    <xf numFmtId="0" fontId="6" fillId="0" borderId="28" xfId="1" applyFont="1" applyBorder="1" applyAlignment="1">
      <alignment horizontal="center" vertical="center"/>
    </xf>
    <xf numFmtId="0" fontId="20" fillId="8" borderId="13" xfId="1" applyFont="1" applyFill="1" applyBorder="1" applyAlignment="1">
      <alignment horizontal="left" vertical="center"/>
    </xf>
    <xf numFmtId="0" fontId="17" fillId="0" borderId="5" xfId="2" applyFont="1" applyBorder="1" applyAlignment="1" applyProtection="1">
      <alignment horizontal="left"/>
    </xf>
    <xf numFmtId="0" fontId="17" fillId="0" borderId="0" xfId="2" applyFont="1" applyBorder="1" applyAlignment="1" applyProtection="1">
      <alignment horizontal="left"/>
    </xf>
    <xf numFmtId="0" fontId="13" fillId="0" borderId="0" xfId="1" applyFont="1" applyAlignment="1">
      <alignment wrapText="1"/>
    </xf>
    <xf numFmtId="0" fontId="4" fillId="0" borderId="0" xfId="1" applyFont="1" applyAlignment="1">
      <alignment wrapText="1"/>
    </xf>
    <xf numFmtId="0" fontId="4" fillId="0" borderId="0" xfId="0" applyFont="1" applyAlignment="1">
      <alignment wrapText="1"/>
    </xf>
    <xf numFmtId="0" fontId="5" fillId="0" borderId="35" xfId="0" applyFont="1" applyBorder="1" applyAlignment="1">
      <alignment vertical="center" wrapText="1"/>
    </xf>
    <xf numFmtId="0" fontId="5" fillId="0" borderId="35"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4" fillId="0" borderId="0" xfId="1" applyFont="1"/>
    <xf numFmtId="0" fontId="5" fillId="0" borderId="46" xfId="1" applyFont="1" applyBorder="1" applyAlignment="1">
      <alignment horizontal="center" vertical="center"/>
    </xf>
    <xf numFmtId="0" fontId="5" fillId="0" borderId="28" xfId="1" applyFont="1" applyBorder="1" applyAlignment="1">
      <alignment horizontal="center" vertical="center"/>
    </xf>
    <xf numFmtId="0" fontId="1" fillId="0" borderId="0" xfId="0" applyFont="1" applyAlignment="1">
      <alignment horizontal="left" vertical="center"/>
    </xf>
    <xf numFmtId="0" fontId="0" fillId="0" borderId="0" xfId="0" applyAlignment="1">
      <alignment vertical="center" wrapText="1"/>
    </xf>
    <xf numFmtId="0" fontId="20" fillId="0" borderId="40" xfId="0" applyFont="1" applyBorder="1" applyAlignment="1">
      <alignment horizontal="center" vertical="center" wrapText="1"/>
    </xf>
    <xf numFmtId="0" fontId="0" fillId="0" borderId="40" xfId="0" applyBorder="1" applyAlignment="1">
      <alignment horizontal="center" wrapText="1"/>
    </xf>
    <xf numFmtId="0" fontId="0" fillId="0" borderId="0" xfId="0" applyAlignment="1">
      <alignment horizontal="center" wrapText="1"/>
    </xf>
    <xf numFmtId="0" fontId="5" fillId="0" borderId="0" xfId="0" applyFont="1" applyAlignment="1">
      <alignment vertical="top" wrapText="1"/>
    </xf>
    <xf numFmtId="0" fontId="0" fillId="0" borderId="0" xfId="0" applyAlignment="1">
      <alignment wrapText="1"/>
    </xf>
    <xf numFmtId="0" fontId="17" fillId="0" borderId="0" xfId="2" applyFont="1" applyFill="1" applyBorder="1" applyAlignment="1" applyProtection="1">
      <alignment horizontal="left"/>
    </xf>
    <xf numFmtId="0" fontId="17" fillId="0" borderId="75" xfId="2" applyFont="1" applyBorder="1" applyAlignment="1" applyProtection="1">
      <alignment horizontal="left"/>
    </xf>
    <xf numFmtId="1" fontId="28" fillId="0" borderId="75" xfId="1" applyNumberFormat="1" applyFont="1" applyBorder="1" applyAlignment="1" applyProtection="1">
      <alignment horizontal="center" vertical="center"/>
      <protection locked="0"/>
    </xf>
    <xf numFmtId="1" fontId="28" fillId="0" borderId="75" xfId="1" applyNumberFormat="1" applyFont="1" applyBorder="1" applyAlignment="1" applyProtection="1">
      <alignment horizontal="center" vertical="center" wrapText="1"/>
      <protection locked="0"/>
    </xf>
    <xf numFmtId="1" fontId="28" fillId="0" borderId="78" xfId="1" applyNumberFormat="1" applyFont="1" applyBorder="1" applyAlignment="1" applyProtection="1">
      <alignment horizontal="center" vertical="center" wrapText="1"/>
      <protection locked="0"/>
    </xf>
    <xf numFmtId="1" fontId="28" fillId="0" borderId="78" xfId="1" applyNumberFormat="1" applyFont="1" applyBorder="1" applyAlignment="1" applyProtection="1">
      <alignment horizontal="center" vertical="center"/>
      <protection locked="0"/>
    </xf>
    <xf numFmtId="1" fontId="28" fillId="0" borderId="0" xfId="1" applyNumberFormat="1" applyFont="1" applyAlignment="1">
      <alignment horizontal="center" vertical="center"/>
    </xf>
    <xf numFmtId="1" fontId="28" fillId="0" borderId="0" xfId="2" applyNumberFormat="1" applyFont="1" applyFill="1" applyBorder="1" applyAlignment="1" applyProtection="1">
      <alignment horizontal="center" vertical="center"/>
    </xf>
    <xf numFmtId="1" fontId="27" fillId="0" borderId="0" xfId="1" applyNumberFormat="1" applyFont="1" applyAlignment="1">
      <alignment horizontal="center" vertical="center"/>
    </xf>
    <xf numFmtId="0" fontId="1" fillId="0" borderId="0" xfId="1" applyFont="1" applyAlignment="1">
      <alignment wrapText="1"/>
    </xf>
    <xf numFmtId="0" fontId="5" fillId="0" borderId="0" xfId="1" applyFont="1" applyAlignment="1">
      <alignment horizontal="left" wrapText="1"/>
    </xf>
    <xf numFmtId="14" fontId="5" fillId="0" borderId="0" xfId="1" applyNumberFormat="1" applyFont="1" applyAlignment="1">
      <alignment horizontal="center" wrapText="1"/>
    </xf>
    <xf numFmtId="0" fontId="5" fillId="0" borderId="0" xfId="1" applyFont="1" applyAlignment="1">
      <alignment horizontal="center" wrapText="1"/>
    </xf>
    <xf numFmtId="0" fontId="10" fillId="0" borderId="0" xfId="1" applyFont="1" applyAlignment="1">
      <alignment wrapText="1"/>
    </xf>
    <xf numFmtId="1" fontId="28" fillId="0" borderId="81" xfId="1" applyNumberFormat="1" applyFont="1" applyBorder="1" applyAlignment="1">
      <alignment horizontal="center" vertical="center" wrapText="1"/>
    </xf>
    <xf numFmtId="0" fontId="1" fillId="0" borderId="5" xfId="1" applyFont="1" applyBorder="1" applyAlignment="1">
      <alignment wrapText="1"/>
    </xf>
    <xf numFmtId="1" fontId="28" fillId="0" borderId="0" xfId="1" applyNumberFormat="1" applyFont="1" applyAlignment="1">
      <alignment horizontal="center" vertical="center" wrapText="1"/>
    </xf>
    <xf numFmtId="0" fontId="0" fillId="0" borderId="9" xfId="1" applyFont="1" applyBorder="1" applyAlignment="1">
      <alignment horizontal="left" vertical="center" wrapText="1"/>
    </xf>
    <xf numFmtId="1" fontId="28" fillId="0" borderId="80" xfId="1" applyNumberFormat="1" applyFont="1" applyBorder="1" applyAlignment="1">
      <alignment horizontal="center" vertical="center" wrapText="1"/>
    </xf>
    <xf numFmtId="0" fontId="0" fillId="0" borderId="80" xfId="0" applyBorder="1" applyAlignment="1">
      <alignment horizontal="center" vertical="center" wrapText="1"/>
    </xf>
    <xf numFmtId="0" fontId="0" fillId="0" borderId="0" xfId="0" quotePrefix="1"/>
    <xf numFmtId="1" fontId="28" fillId="0" borderId="79" xfId="1" applyNumberFormat="1" applyFont="1" applyBorder="1" applyAlignment="1">
      <alignment horizontal="center" vertical="center" wrapText="1"/>
    </xf>
    <xf numFmtId="1" fontId="28" fillId="0" borderId="5" xfId="1" applyNumberFormat="1" applyFont="1" applyBorder="1" applyAlignment="1">
      <alignment horizontal="center" vertical="center" wrapText="1"/>
    </xf>
    <xf numFmtId="0" fontId="0" fillId="0" borderId="0" xfId="0" applyAlignment="1">
      <alignment horizontal="center" vertical="center" wrapText="1"/>
    </xf>
    <xf numFmtId="0" fontId="0" fillId="0" borderId="79" xfId="0" applyBorder="1" applyAlignment="1">
      <alignment horizontal="center" vertical="center" wrapText="1"/>
    </xf>
    <xf numFmtId="1" fontId="28" fillId="0" borderId="7" xfId="1" applyNumberFormat="1" applyFont="1" applyBorder="1" applyAlignment="1" applyProtection="1">
      <alignment horizontal="center" vertical="center"/>
      <protection locked="0"/>
    </xf>
    <xf numFmtId="1" fontId="28" fillId="0" borderId="0" xfId="1" applyNumberFormat="1" applyFont="1" applyAlignment="1" applyProtection="1">
      <alignment horizontal="center" vertical="center"/>
      <protection locked="0"/>
    </xf>
    <xf numFmtId="0" fontId="20" fillId="0" borderId="0" xfId="0" applyFont="1"/>
    <xf numFmtId="0" fontId="35" fillId="0" borderId="0" xfId="0" applyFont="1"/>
    <xf numFmtId="0" fontId="36" fillId="0" borderId="0" xfId="0" applyFont="1"/>
    <xf numFmtId="0" fontId="37" fillId="9" borderId="1" xfId="0" applyFont="1" applyFill="1" applyBorder="1"/>
    <xf numFmtId="0" fontId="37" fillId="9" borderId="2" xfId="0" applyFont="1" applyFill="1" applyBorder="1"/>
    <xf numFmtId="0" fontId="37" fillId="9" borderId="4" xfId="0" applyFont="1" applyFill="1" applyBorder="1"/>
    <xf numFmtId="0" fontId="37" fillId="9" borderId="9" xfId="0" applyFont="1" applyFill="1" applyBorder="1"/>
    <xf numFmtId="0" fontId="37" fillId="9" borderId="3" xfId="0" applyFont="1" applyFill="1" applyBorder="1"/>
    <xf numFmtId="0" fontId="37" fillId="10" borderId="2" xfId="0" applyFont="1" applyFill="1" applyBorder="1"/>
    <xf numFmtId="0" fontId="37" fillId="10" borderId="4" xfId="0" applyFont="1" applyFill="1" applyBorder="1"/>
    <xf numFmtId="0" fontId="37" fillId="10" borderId="3" xfId="0" applyFont="1" applyFill="1" applyBorder="1"/>
    <xf numFmtId="0" fontId="37" fillId="11" borderId="2" xfId="0" applyFont="1" applyFill="1" applyBorder="1"/>
    <xf numFmtId="0" fontId="27" fillId="11" borderId="4" xfId="0" applyFont="1" applyFill="1" applyBorder="1"/>
    <xf numFmtId="0" fontId="27" fillId="11" borderId="3" xfId="0" applyFont="1" applyFill="1" applyBorder="1"/>
    <xf numFmtId="0" fontId="37" fillId="12" borderId="2" xfId="0" applyFont="1" applyFill="1" applyBorder="1"/>
    <xf numFmtId="0" fontId="37" fillId="12" borderId="4" xfId="0" applyFont="1" applyFill="1" applyBorder="1"/>
    <xf numFmtId="0" fontId="37" fillId="13" borderId="1" xfId="0" applyFont="1" applyFill="1" applyBorder="1"/>
    <xf numFmtId="0" fontId="37" fillId="13" borderId="2" xfId="0" applyFont="1" applyFill="1" applyBorder="1"/>
    <xf numFmtId="0" fontId="37" fillId="13" borderId="4" xfId="0" applyFont="1" applyFill="1" applyBorder="1"/>
    <xf numFmtId="0" fontId="27" fillId="13" borderId="4" xfId="0" applyFont="1" applyFill="1" applyBorder="1"/>
    <xf numFmtId="0" fontId="27" fillId="13" borderId="3" xfId="0" applyFont="1" applyFill="1" applyBorder="1"/>
    <xf numFmtId="0" fontId="38" fillId="9" borderId="1" xfId="0" applyFont="1" applyFill="1" applyBorder="1"/>
    <xf numFmtId="0" fontId="38" fillId="9" borderId="2" xfId="0" applyFont="1" applyFill="1" applyBorder="1"/>
    <xf numFmtId="0" fontId="38" fillId="9" borderId="4" xfId="0" applyFont="1" applyFill="1" applyBorder="1"/>
    <xf numFmtId="0" fontId="38" fillId="9" borderId="3" xfId="0" applyFont="1" applyFill="1" applyBorder="1"/>
    <xf numFmtId="0" fontId="38" fillId="9" borderId="8" xfId="0" applyFont="1" applyFill="1" applyBorder="1"/>
    <xf numFmtId="0" fontId="38" fillId="9" borderId="9" xfId="0" applyFont="1" applyFill="1" applyBorder="1"/>
    <xf numFmtId="0" fontId="38" fillId="9" borderId="10" xfId="0" applyFont="1" applyFill="1" applyBorder="1"/>
    <xf numFmtId="0" fontId="38" fillId="10" borderId="8" xfId="0" applyFont="1" applyFill="1" applyBorder="1"/>
    <xf numFmtId="0" fontId="38" fillId="10" borderId="10" xfId="0" applyFont="1" applyFill="1" applyBorder="1"/>
    <xf numFmtId="0" fontId="38" fillId="10" borderId="9" xfId="0" applyFont="1" applyFill="1" applyBorder="1"/>
    <xf numFmtId="0" fontId="38" fillId="10" borderId="14" xfId="0" applyFont="1" applyFill="1" applyBorder="1"/>
    <xf numFmtId="0" fontId="38" fillId="11" borderId="8" xfId="0" applyFont="1" applyFill="1" applyBorder="1"/>
    <xf numFmtId="0" fontId="38" fillId="11" borderId="9" xfId="0" applyFont="1" applyFill="1" applyBorder="1"/>
    <xf numFmtId="0" fontId="38" fillId="11" borderId="10" xfId="0" applyFont="1" applyFill="1" applyBorder="1"/>
    <xf numFmtId="0" fontId="38" fillId="11" borderId="14" xfId="0" applyFont="1" applyFill="1" applyBorder="1"/>
    <xf numFmtId="0" fontId="38" fillId="12" borderId="8" xfId="0" applyFont="1" applyFill="1" applyBorder="1"/>
    <xf numFmtId="0" fontId="38" fillId="12" borderId="4" xfId="0" applyFont="1" applyFill="1" applyBorder="1"/>
    <xf numFmtId="0" fontId="38" fillId="12" borderId="2" xfId="0" applyFont="1" applyFill="1" applyBorder="1"/>
    <xf numFmtId="0" fontId="38" fillId="12" borderId="10" xfId="0" applyFont="1" applyFill="1" applyBorder="1"/>
    <xf numFmtId="0" fontId="38" fillId="12" borderId="14" xfId="0" applyFont="1" applyFill="1" applyBorder="1"/>
    <xf numFmtId="0" fontId="38" fillId="12" borderId="9" xfId="0" applyFont="1" applyFill="1" applyBorder="1"/>
    <xf numFmtId="0" fontId="38" fillId="13" borderId="2" xfId="0" applyFont="1" applyFill="1" applyBorder="1"/>
    <xf numFmtId="0" fontId="38" fillId="13" borderId="4" xfId="0" applyFont="1" applyFill="1" applyBorder="1"/>
    <xf numFmtId="0" fontId="37" fillId="9" borderId="7" xfId="0" applyFont="1" applyFill="1" applyBorder="1"/>
    <xf numFmtId="0" fontId="37" fillId="9" borderId="15" xfId="1" applyFont="1" applyFill="1" applyBorder="1"/>
    <xf numFmtId="0" fontId="27" fillId="9" borderId="6" xfId="0" applyFont="1" applyFill="1" applyBorder="1"/>
    <xf numFmtId="0" fontId="27" fillId="9" borderId="7" xfId="0" applyFont="1" applyFill="1" applyBorder="1"/>
    <xf numFmtId="0" fontId="27" fillId="9" borderId="4" xfId="0" applyFont="1" applyFill="1" applyBorder="1"/>
    <xf numFmtId="0" fontId="27" fillId="9" borderId="11" xfId="0" applyFont="1" applyFill="1" applyBorder="1"/>
    <xf numFmtId="0" fontId="37" fillId="9" borderId="6" xfId="0" applyFont="1" applyFill="1" applyBorder="1"/>
    <xf numFmtId="0" fontId="37" fillId="9" borderId="15" xfId="0" applyFont="1" applyFill="1" applyBorder="1"/>
    <xf numFmtId="0" fontId="37" fillId="9" borderId="2" xfId="0" applyFont="1" applyFill="1" applyBorder="1" applyAlignment="1">
      <alignment vertical="center"/>
    </xf>
    <xf numFmtId="0" fontId="37" fillId="9" borderId="4" xfId="0" applyFont="1" applyFill="1" applyBorder="1" applyAlignment="1">
      <alignment vertical="center"/>
    </xf>
    <xf numFmtId="0" fontId="27" fillId="9" borderId="3" xfId="0" applyFont="1" applyFill="1" applyBorder="1" applyAlignment="1">
      <alignment vertical="center" wrapText="1"/>
    </xf>
    <xf numFmtId="0" fontId="27" fillId="9" borderId="11" xfId="0" applyFont="1" applyFill="1" applyBorder="1" applyAlignment="1">
      <alignment wrapText="1"/>
    </xf>
    <xf numFmtId="0" fontId="27" fillId="9" borderId="3" xfId="0" applyFont="1" applyFill="1" applyBorder="1"/>
    <xf numFmtId="0" fontId="27" fillId="9" borderId="2" xfId="0" applyFont="1" applyFill="1" applyBorder="1"/>
    <xf numFmtId="0" fontId="37" fillId="9" borderId="3" xfId="0" applyFont="1" applyFill="1" applyBorder="1" applyAlignment="1">
      <alignment vertical="center"/>
    </xf>
    <xf numFmtId="0" fontId="27" fillId="9" borderId="3" xfId="0" applyFont="1" applyFill="1" applyBorder="1" applyAlignment="1">
      <alignment wrapText="1"/>
    </xf>
    <xf numFmtId="0" fontId="37" fillId="9" borderId="1" xfId="0" applyFont="1" applyFill="1" applyBorder="1" applyAlignment="1">
      <alignment vertical="center"/>
    </xf>
    <xf numFmtId="0" fontId="27" fillId="9" borderId="15" xfId="0" applyFont="1" applyFill="1" applyBorder="1"/>
    <xf numFmtId="0" fontId="37" fillId="10" borderId="2" xfId="0" applyFont="1" applyFill="1" applyBorder="1" applyAlignment="1">
      <alignment vertical="center"/>
    </xf>
    <xf numFmtId="0" fontId="37" fillId="10" borderId="3" xfId="0" applyFont="1" applyFill="1" applyBorder="1" applyAlignment="1">
      <alignment vertical="center"/>
    </xf>
    <xf numFmtId="0" fontId="37" fillId="10" borderId="4" xfId="0" applyFont="1" applyFill="1" applyBorder="1" applyAlignment="1">
      <alignment vertical="center"/>
    </xf>
    <xf numFmtId="0" fontId="27" fillId="10" borderId="4" xfId="0" applyFont="1" applyFill="1" applyBorder="1"/>
    <xf numFmtId="0" fontId="27" fillId="10" borderId="3" xfId="0" applyFont="1" applyFill="1" applyBorder="1"/>
    <xf numFmtId="0" fontId="37" fillId="11" borderId="2" xfId="0" applyFont="1" applyFill="1" applyBorder="1" applyAlignment="1">
      <alignment vertical="center"/>
    </xf>
    <xf numFmtId="0" fontId="37" fillId="11" borderId="4" xfId="0" applyFont="1" applyFill="1" applyBorder="1" applyAlignment="1">
      <alignment vertical="center"/>
    </xf>
    <xf numFmtId="0" fontId="37" fillId="11" borderId="3" xfId="0" applyFont="1" applyFill="1" applyBorder="1" applyAlignment="1">
      <alignment vertical="center"/>
    </xf>
    <xf numFmtId="0" fontId="37" fillId="11" borderId="4" xfId="0" applyFont="1" applyFill="1" applyBorder="1"/>
    <xf numFmtId="0" fontId="37" fillId="12" borderId="1" xfId="0" applyFont="1" applyFill="1" applyBorder="1"/>
    <xf numFmtId="0" fontId="27" fillId="12" borderId="3" xfId="0" applyFont="1" applyFill="1" applyBorder="1"/>
    <xf numFmtId="0" fontId="37" fillId="12" borderId="6" xfId="0" applyFont="1" applyFill="1" applyBorder="1"/>
    <xf numFmtId="0" fontId="37" fillId="12" borderId="11" xfId="0" applyFont="1" applyFill="1" applyBorder="1"/>
    <xf numFmtId="0" fontId="27" fillId="12" borderId="87" xfId="0" applyFont="1" applyFill="1" applyBorder="1"/>
    <xf numFmtId="0" fontId="37" fillId="12" borderId="12" xfId="0" applyFont="1" applyFill="1" applyBorder="1"/>
    <xf numFmtId="0" fontId="37" fillId="12" borderId="14" xfId="0" applyFont="1" applyFill="1" applyBorder="1"/>
    <xf numFmtId="0" fontId="27" fillId="12" borderId="14" xfId="0" applyFont="1" applyFill="1" applyBorder="1" applyAlignment="1">
      <alignment wrapText="1"/>
    </xf>
    <xf numFmtId="0" fontId="37" fillId="12" borderId="7" xfId="0" applyFont="1" applyFill="1" applyBorder="1"/>
    <xf numFmtId="0" fontId="37" fillId="12" borderId="3" xfId="0" applyFont="1" applyFill="1" applyBorder="1"/>
    <xf numFmtId="0" fontId="37" fillId="12" borderId="0" xfId="0" applyFont="1" applyFill="1"/>
    <xf numFmtId="0" fontId="27" fillId="12" borderId="3" xfId="0" applyFont="1" applyFill="1" applyBorder="1" applyAlignment="1">
      <alignment wrapText="1"/>
    </xf>
    <xf numFmtId="0" fontId="27" fillId="12" borderId="0" xfId="0" applyFont="1" applyFill="1" applyAlignment="1">
      <alignment wrapText="1"/>
    </xf>
    <xf numFmtId="0" fontId="27" fillId="12" borderId="4" xfId="0" applyFont="1" applyFill="1" applyBorder="1"/>
    <xf numFmtId="0" fontId="27" fillId="13" borderId="15" xfId="0" applyFont="1" applyFill="1" applyBorder="1"/>
    <xf numFmtId="0" fontId="27" fillId="13" borderId="6" xfId="0" applyFont="1" applyFill="1" applyBorder="1"/>
    <xf numFmtId="0" fontId="37" fillId="13" borderId="6" xfId="0" applyFont="1" applyFill="1" applyBorder="1"/>
    <xf numFmtId="0" fontId="37" fillId="13" borderId="7" xfId="0" applyFont="1" applyFill="1" applyBorder="1"/>
    <xf numFmtId="0" fontId="37" fillId="13" borderId="11" xfId="0" applyFont="1" applyFill="1" applyBorder="1"/>
    <xf numFmtId="0" fontId="27" fillId="9" borderId="1" xfId="0" applyFont="1" applyFill="1" applyBorder="1"/>
    <xf numFmtId="0" fontId="27" fillId="9" borderId="1" xfId="0" applyFont="1" applyFill="1" applyBorder="1" applyAlignment="1">
      <alignment vertical="center"/>
    </xf>
    <xf numFmtId="0" fontId="27" fillId="9" borderId="1" xfId="0" applyFont="1" applyFill="1" applyBorder="1" applyAlignment="1">
      <alignment vertical="center" wrapText="1"/>
    </xf>
    <xf numFmtId="0" fontId="27" fillId="9" borderId="1" xfId="0" applyFont="1" applyFill="1" applyBorder="1" applyAlignment="1">
      <alignment wrapText="1"/>
    </xf>
    <xf numFmtId="0" fontId="27" fillId="9" borderId="15" xfId="0" applyFont="1" applyFill="1" applyBorder="1" applyAlignment="1">
      <alignment vertical="center"/>
    </xf>
    <xf numFmtId="0" fontId="27" fillId="10" borderId="88" xfId="0" applyFont="1" applyFill="1" applyBorder="1" applyAlignment="1">
      <alignment vertical="center"/>
    </xf>
    <xf numFmtId="0" fontId="27" fillId="10" borderId="87" xfId="0" applyFont="1" applyFill="1" applyBorder="1" applyAlignment="1">
      <alignment vertical="center"/>
    </xf>
    <xf numFmtId="0" fontId="27" fillId="10" borderId="4" xfId="0" applyFont="1" applyFill="1" applyBorder="1" applyAlignment="1">
      <alignment vertical="center"/>
    </xf>
    <xf numFmtId="0" fontId="27" fillId="10" borderId="1" xfId="0" applyFont="1" applyFill="1" applyBorder="1"/>
    <xf numFmtId="0" fontId="27" fillId="11" borderId="88" xfId="0" applyFont="1" applyFill="1" applyBorder="1" applyAlignment="1">
      <alignment vertical="center"/>
    </xf>
    <xf numFmtId="0" fontId="27" fillId="11" borderId="89" xfId="0" applyFont="1" applyFill="1" applyBorder="1" applyAlignment="1">
      <alignment vertical="center"/>
    </xf>
    <xf numFmtId="0" fontId="27" fillId="11" borderId="87" xfId="0" applyFont="1" applyFill="1" applyBorder="1" applyAlignment="1">
      <alignment vertical="center"/>
    </xf>
    <xf numFmtId="0" fontId="27" fillId="11" borderId="1" xfId="0" applyFont="1" applyFill="1" applyBorder="1"/>
    <xf numFmtId="0" fontId="27" fillId="12" borderId="90" xfId="0" applyFont="1" applyFill="1" applyBorder="1"/>
    <xf numFmtId="0" fontId="27" fillId="12" borderId="88" xfId="0" applyFont="1" applyFill="1" applyBorder="1"/>
    <xf numFmtId="0" fontId="27" fillId="12" borderId="1" xfId="0" applyFont="1" applyFill="1" applyBorder="1"/>
    <xf numFmtId="0" fontId="27" fillId="13" borderId="1" xfId="0" applyFont="1" applyFill="1" applyBorder="1"/>
    <xf numFmtId="0" fontId="27" fillId="13" borderId="2" xfId="0" applyFont="1" applyFill="1" applyBorder="1"/>
    <xf numFmtId="0" fontId="27" fillId="14" borderId="1" xfId="0" applyFont="1" applyFill="1" applyBorder="1"/>
    <xf numFmtId="165" fontId="27" fillId="14" borderId="1" xfId="0" applyNumberFormat="1" applyFont="1" applyFill="1" applyBorder="1"/>
    <xf numFmtId="14" fontId="27" fillId="14" borderId="1" xfId="0" applyNumberFormat="1" applyFont="1" applyFill="1" applyBorder="1"/>
    <xf numFmtId="164" fontId="27" fillId="14" borderId="1" xfId="0" applyNumberFormat="1" applyFont="1" applyFill="1" applyBorder="1"/>
    <xf numFmtId="10" fontId="27" fillId="14" borderId="1" xfId="0" applyNumberFormat="1" applyFont="1" applyFill="1" applyBorder="1"/>
    <xf numFmtId="1" fontId="27" fillId="14" borderId="1" xfId="0" applyNumberFormat="1" applyFont="1" applyFill="1" applyBorder="1"/>
    <xf numFmtId="0" fontId="37" fillId="14" borderId="1" xfId="0" applyFont="1" applyFill="1" applyBorder="1"/>
    <xf numFmtId="2" fontId="27" fillId="14" borderId="1" xfId="0" applyNumberFormat="1" applyFont="1" applyFill="1" applyBorder="1"/>
    <xf numFmtId="1" fontId="37" fillId="14" borderId="1" xfId="0" applyNumberFormat="1" applyFont="1" applyFill="1" applyBorder="1"/>
    <xf numFmtId="0" fontId="27" fillId="14" borderId="2" xfId="0" applyFont="1" applyFill="1" applyBorder="1"/>
    <xf numFmtId="0" fontId="37" fillId="7" borderId="88" xfId="0" applyFont="1" applyFill="1" applyBorder="1"/>
    <xf numFmtId="0" fontId="37" fillId="7" borderId="87" xfId="0" applyFont="1" applyFill="1" applyBorder="1"/>
    <xf numFmtId="0" fontId="37" fillId="7" borderId="91" xfId="0" applyFont="1" applyFill="1" applyBorder="1"/>
    <xf numFmtId="0" fontId="37" fillId="7" borderId="89" xfId="0" applyFont="1" applyFill="1" applyBorder="1"/>
    <xf numFmtId="0" fontId="37" fillId="7" borderId="90" xfId="0" applyFont="1" applyFill="1" applyBorder="1"/>
    <xf numFmtId="0" fontId="37" fillId="7" borderId="1" xfId="0" applyFont="1" applyFill="1" applyBorder="1"/>
    <xf numFmtId="0" fontId="27" fillId="7" borderId="1" xfId="0" applyFont="1" applyFill="1" applyBorder="1"/>
    <xf numFmtId="0" fontId="37" fillId="15" borderId="88" xfId="0" applyFont="1" applyFill="1" applyBorder="1"/>
    <xf numFmtId="0" fontId="37" fillId="15" borderId="89" xfId="0" applyFont="1" applyFill="1" applyBorder="1"/>
    <xf numFmtId="0" fontId="37" fillId="15" borderId="87" xfId="0" applyFont="1" applyFill="1" applyBorder="1"/>
    <xf numFmtId="0" fontId="37" fillId="15" borderId="1" xfId="0" applyFont="1" applyFill="1" applyBorder="1"/>
    <xf numFmtId="0" fontId="27" fillId="15" borderId="1" xfId="0" applyFont="1" applyFill="1" applyBorder="1"/>
    <xf numFmtId="0" fontId="37" fillId="8" borderId="1" xfId="0" applyFont="1" applyFill="1" applyBorder="1"/>
    <xf numFmtId="0" fontId="27" fillId="8" borderId="4" xfId="0" applyFont="1" applyFill="1" applyBorder="1"/>
    <xf numFmtId="0" fontId="27" fillId="8" borderId="87" xfId="0" applyFont="1" applyFill="1" applyBorder="1"/>
    <xf numFmtId="0" fontId="27" fillId="8" borderId="88" xfId="0" applyFont="1" applyFill="1" applyBorder="1"/>
    <xf numFmtId="0" fontId="27" fillId="8" borderId="3" xfId="0" applyFont="1" applyFill="1" applyBorder="1"/>
    <xf numFmtId="0" fontId="27" fillId="8" borderId="1" xfId="0" applyFont="1" applyFill="1" applyBorder="1"/>
    <xf numFmtId="0" fontId="27" fillId="6" borderId="1" xfId="0" applyFont="1" applyFill="1" applyBorder="1"/>
    <xf numFmtId="0" fontId="27" fillId="6" borderId="2" xfId="0" applyFont="1" applyFill="1" applyBorder="1"/>
    <xf numFmtId="0" fontId="27" fillId="6" borderId="88" xfId="0" applyFont="1" applyFill="1" applyBorder="1"/>
    <xf numFmtId="0" fontId="27" fillId="6" borderId="87" xfId="0" applyFont="1" applyFill="1" applyBorder="1"/>
    <xf numFmtId="0" fontId="27" fillId="6" borderId="4" xfId="0" applyFont="1" applyFill="1" applyBorder="1"/>
    <xf numFmtId="0" fontId="27" fillId="6" borderId="3" xfId="0" applyFont="1" applyFill="1" applyBorder="1"/>
    <xf numFmtId="0" fontId="0" fillId="0" borderId="0" xfId="1" applyFont="1" applyAlignment="1">
      <alignment horizontal="left" vertical="center" wrapText="1"/>
    </xf>
    <xf numFmtId="0" fontId="1" fillId="0" borderId="0" xfId="1" applyFont="1" applyAlignment="1">
      <alignment horizontal="left" vertical="center" wrapText="1"/>
    </xf>
    <xf numFmtId="1" fontId="28" fillId="0" borderId="0" xfId="0" applyNumberFormat="1" applyFont="1" applyAlignment="1">
      <alignment horizontal="center" vertical="center"/>
    </xf>
    <xf numFmtId="0" fontId="10" fillId="0" borderId="0" xfId="1" applyFont="1" applyAlignment="1">
      <alignment horizontal="right"/>
    </xf>
    <xf numFmtId="0" fontId="0" fillId="0" borderId="9" xfId="0" applyBorder="1" applyAlignment="1">
      <alignment vertical="center" wrapText="1"/>
    </xf>
    <xf numFmtId="0" fontId="0" fillId="0" borderId="0" xfId="1" applyFont="1" applyAlignment="1">
      <alignment horizontal="center" vertical="center" wrapText="1"/>
    </xf>
    <xf numFmtId="0" fontId="10" fillId="0" borderId="9" xfId="0" applyFont="1" applyBorder="1" applyAlignment="1">
      <alignment horizontal="right" vertical="center" wrapText="1"/>
    </xf>
    <xf numFmtId="0" fontId="14" fillId="0" borderId="96" xfId="1" applyFont="1" applyBorder="1"/>
    <xf numFmtId="0" fontId="5" fillId="0" borderId="103" xfId="1" applyFont="1" applyBorder="1" applyAlignment="1">
      <alignment horizontal="center" vertical="center"/>
    </xf>
    <xf numFmtId="0" fontId="14" fillId="0" borderId="40" xfId="1" applyFont="1" applyBorder="1"/>
    <xf numFmtId="0" fontId="6" fillId="0" borderId="116" xfId="1" applyFont="1" applyBorder="1" applyAlignment="1">
      <alignment horizontal="center" vertical="center"/>
    </xf>
    <xf numFmtId="0" fontId="21" fillId="0" borderId="0" xfId="0" applyFont="1" applyAlignment="1">
      <alignment wrapText="1"/>
    </xf>
    <xf numFmtId="49" fontId="27" fillId="14" borderId="1" xfId="0" applyNumberFormat="1" applyFont="1" applyFill="1" applyBorder="1"/>
    <xf numFmtId="0" fontId="28" fillId="7" borderId="42" xfId="1" applyFont="1" applyFill="1" applyBorder="1" applyAlignment="1" applyProtection="1">
      <alignment horizontal="center" vertical="center"/>
      <protection locked="0"/>
    </xf>
    <xf numFmtId="0" fontId="28" fillId="7" borderId="43" xfId="0" applyFont="1" applyFill="1" applyBorder="1" applyAlignment="1" applyProtection="1">
      <alignment horizontal="center" vertical="center"/>
      <protection locked="0"/>
    </xf>
    <xf numFmtId="0" fontId="20" fillId="0" borderId="0" xfId="0" applyFont="1" applyAlignment="1">
      <alignment vertical="center" wrapText="1"/>
    </xf>
    <xf numFmtId="0" fontId="20" fillId="0" borderId="0" xfId="0" applyFont="1" applyAlignment="1">
      <alignment horizontal="center" vertical="center" wrapText="1"/>
    </xf>
    <xf numFmtId="0" fontId="27" fillId="16" borderId="4" xfId="0" applyFont="1" applyFill="1" applyBorder="1"/>
    <xf numFmtId="0" fontId="38" fillId="16" borderId="9" xfId="0" applyFont="1" applyFill="1" applyBorder="1"/>
    <xf numFmtId="0" fontId="27" fillId="16" borderId="3" xfId="0" applyFont="1" applyFill="1" applyBorder="1"/>
    <xf numFmtId="0" fontId="37" fillId="16" borderId="4" xfId="0" applyFont="1" applyFill="1" applyBorder="1"/>
    <xf numFmtId="0" fontId="27" fillId="16" borderId="1" xfId="0" applyFont="1" applyFill="1" applyBorder="1"/>
    <xf numFmtId="0" fontId="1" fillId="5" borderId="2" xfId="1" applyFont="1" applyFill="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28" fillId="7" borderId="42" xfId="1" applyFont="1" applyFill="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2" xfId="1" applyFont="1" applyBorder="1" applyAlignment="1">
      <alignment horizontal="left" vertical="center" wrapText="1"/>
    </xf>
    <xf numFmtId="0" fontId="0" fillId="0" borderId="4" xfId="0" applyBorder="1" applyAlignment="1">
      <alignment vertical="center" wrapText="1"/>
    </xf>
    <xf numFmtId="0" fontId="0" fillId="0" borderId="3" xfId="0" applyBorder="1" applyAlignment="1">
      <alignment vertical="center" wrapText="1"/>
    </xf>
    <xf numFmtId="49" fontId="0" fillId="5" borderId="2" xfId="1" applyNumberFormat="1" applyFont="1" applyFill="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10" fontId="1" fillId="5" borderId="2" xfId="1" applyNumberFormat="1" applyFont="1" applyFill="1" applyBorder="1" applyAlignment="1" applyProtection="1">
      <alignment horizontal="center" vertical="center" wrapText="1"/>
      <protection locked="0"/>
    </xf>
    <xf numFmtId="10" fontId="1" fillId="0" borderId="4" xfId="0" applyNumberFormat="1" applyFont="1" applyBorder="1" applyAlignment="1" applyProtection="1">
      <alignment horizontal="center" vertical="center" wrapText="1"/>
      <protection locked="0"/>
    </xf>
    <xf numFmtId="10" fontId="1" fillId="0" borderId="3" xfId="0" applyNumberFormat="1" applyFont="1" applyBorder="1" applyAlignment="1" applyProtection="1">
      <alignment horizontal="center" vertical="center" wrapText="1"/>
      <protection locked="0"/>
    </xf>
    <xf numFmtId="0" fontId="0" fillId="5" borderId="2" xfId="1"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49" fontId="1" fillId="5" borderId="2" xfId="1" applyNumberFormat="1" applyFont="1" applyFill="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1" fontId="28" fillId="0" borderId="4" xfId="1" applyNumberFormat="1" applyFont="1" applyBorder="1" applyAlignment="1">
      <alignment horizontal="center" vertical="center" wrapText="1"/>
    </xf>
    <xf numFmtId="0" fontId="0" fillId="0" borderId="4" xfId="0" applyBorder="1" applyAlignment="1">
      <alignment horizontal="center" vertical="center" wrapText="1"/>
    </xf>
    <xf numFmtId="164" fontId="32" fillId="5" borderId="2" xfId="1" applyNumberFormat="1" applyFont="1" applyFill="1" applyBorder="1" applyAlignment="1" applyProtection="1">
      <alignment horizontal="center" vertical="center" wrapText="1"/>
      <protection locked="0"/>
    </xf>
    <xf numFmtId="164" fontId="1" fillId="5" borderId="4" xfId="0" applyNumberFormat="1" applyFont="1" applyFill="1" applyBorder="1" applyAlignment="1" applyProtection="1">
      <alignment horizontal="center" vertical="center" wrapText="1"/>
      <protection locked="0"/>
    </xf>
    <xf numFmtId="164" fontId="1" fillId="5" borderId="3" xfId="0" applyNumberFormat="1" applyFont="1" applyFill="1" applyBorder="1" applyAlignment="1" applyProtection="1">
      <alignment horizontal="center" vertical="center" wrapText="1"/>
      <protection locked="0"/>
    </xf>
    <xf numFmtId="0" fontId="24" fillId="0" borderId="0" xfId="1" applyFont="1" applyAlignment="1">
      <alignment horizontal="center" vertical="center" wrapText="1"/>
    </xf>
    <xf numFmtId="0" fontId="32" fillId="0" borderId="0" xfId="0" applyFont="1" applyAlignment="1">
      <alignment wrapText="1"/>
    </xf>
    <xf numFmtId="1" fontId="28" fillId="5" borderId="2" xfId="1" applyNumberFormat="1" applyFont="1"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1" fontId="28" fillId="0" borderId="79" xfId="1" applyNumberFormat="1" applyFont="1" applyBorder="1" applyAlignment="1">
      <alignment horizontal="center" vertical="center" wrapText="1"/>
    </xf>
    <xf numFmtId="0" fontId="0" fillId="0" borderId="79" xfId="0" applyBorder="1" applyAlignment="1">
      <alignment horizontal="center" vertical="center" wrapText="1"/>
    </xf>
    <xf numFmtId="49" fontId="10" fillId="5" borderId="2" xfId="1" applyNumberFormat="1" applyFont="1" applyFill="1" applyBorder="1" applyAlignment="1" applyProtection="1">
      <alignment horizontal="center" vertical="center" wrapText="1"/>
      <protection locked="0"/>
    </xf>
    <xf numFmtId="49" fontId="0" fillId="5" borderId="4" xfId="0" applyNumberFormat="1" applyFill="1" applyBorder="1" applyAlignment="1" applyProtection="1">
      <alignment horizontal="center" vertical="center" wrapText="1"/>
      <protection locked="0"/>
    </xf>
    <xf numFmtId="49" fontId="0" fillId="5" borderId="3" xfId="0" applyNumberFormat="1" applyFill="1" applyBorder="1" applyAlignment="1" applyProtection="1">
      <alignment horizontal="center" vertical="center" wrapText="1"/>
      <protection locked="0"/>
    </xf>
    <xf numFmtId="164" fontId="1" fillId="5" borderId="2" xfId="0" applyNumberFormat="1" applyFont="1" applyFill="1" applyBorder="1" applyAlignment="1" applyProtection="1">
      <alignment horizontal="center" vertical="center" wrapText="1"/>
      <protection locked="0"/>
    </xf>
    <xf numFmtId="164" fontId="0" fillId="0" borderId="4" xfId="0" applyNumberFormat="1" applyBorder="1" applyAlignment="1" applyProtection="1">
      <alignment horizontal="center" vertical="center" wrapText="1"/>
      <protection locked="0"/>
    </xf>
    <xf numFmtId="164" fontId="0" fillId="0" borderId="3" xfId="0" applyNumberFormat="1" applyBorder="1" applyAlignment="1" applyProtection="1">
      <alignment horizontal="center" vertical="center" wrapText="1"/>
      <protection locked="0"/>
    </xf>
    <xf numFmtId="164" fontId="0" fillId="5" borderId="2" xfId="0" applyNumberFormat="1" applyFill="1" applyBorder="1" applyAlignment="1" applyProtection="1">
      <alignment horizontal="center" vertical="center" wrapText="1"/>
      <protection locked="0"/>
    </xf>
    <xf numFmtId="1" fontId="28" fillId="7" borderId="42" xfId="1" applyNumberFormat="1" applyFont="1" applyFill="1" applyBorder="1" applyAlignment="1" applyProtection="1">
      <alignment horizontal="center" vertical="center" wrapText="1"/>
      <protection locked="0"/>
    </xf>
    <xf numFmtId="1" fontId="28" fillId="0" borderId="44" xfId="1" applyNumberFormat="1" applyFont="1" applyBorder="1" applyAlignment="1">
      <alignment horizontal="center" vertical="center" wrapText="1"/>
    </xf>
    <xf numFmtId="0" fontId="0" fillId="0" borderId="44" xfId="0" applyBorder="1" applyAlignment="1">
      <alignment horizontal="center" vertical="center" wrapText="1"/>
    </xf>
    <xf numFmtId="0" fontId="0" fillId="0" borderId="79" xfId="0" applyBorder="1" applyAlignment="1">
      <alignment vertical="center" wrapText="1"/>
    </xf>
    <xf numFmtId="0" fontId="1" fillId="0" borderId="4" xfId="1" applyFont="1" applyBorder="1" applyAlignment="1">
      <alignment horizontal="center" vertical="center" wrapText="1"/>
    </xf>
    <xf numFmtId="164" fontId="1" fillId="5" borderId="2" xfId="1" applyNumberFormat="1" applyFont="1" applyFill="1" applyBorder="1" applyAlignment="1" applyProtection="1">
      <alignment horizontal="center" vertical="center" wrapText="1"/>
      <protection locked="0"/>
    </xf>
    <xf numFmtId="10" fontId="32" fillId="5" borderId="2" xfId="1" applyNumberFormat="1" applyFont="1" applyFill="1" applyBorder="1" applyAlignment="1" applyProtection="1">
      <alignment horizontal="center" vertical="center" wrapText="1"/>
      <protection locked="0"/>
    </xf>
    <xf numFmtId="49" fontId="32" fillId="5" borderId="2" xfId="1" applyNumberFormat="1" applyFont="1" applyFill="1" applyBorder="1" applyAlignment="1" applyProtection="1">
      <alignment horizontal="center" vertical="center" wrapText="1"/>
      <protection locked="0"/>
    </xf>
    <xf numFmtId="1" fontId="32" fillId="5" borderId="2" xfId="1" applyNumberFormat="1" applyFont="1" applyFill="1" applyBorder="1" applyAlignment="1" applyProtection="1">
      <alignment horizontal="center" vertical="center" wrapText="1"/>
      <protection locked="0"/>
    </xf>
    <xf numFmtId="49" fontId="28" fillId="5" borderId="2" xfId="1" applyNumberFormat="1" applyFont="1" applyFill="1" applyBorder="1" applyAlignment="1" applyProtection="1">
      <alignment horizontal="center" vertical="center" wrapText="1"/>
      <protection locked="0"/>
    </xf>
    <xf numFmtId="1" fontId="32" fillId="0" borderId="4" xfId="1" applyNumberFormat="1" applyFont="1" applyBorder="1" applyAlignment="1">
      <alignment horizontal="center" vertical="center" wrapText="1"/>
    </xf>
    <xf numFmtId="0" fontId="1" fillId="0" borderId="4" xfId="0" applyFont="1" applyBorder="1" applyAlignment="1">
      <alignment horizontal="center" vertical="center" wrapText="1"/>
    </xf>
    <xf numFmtId="164" fontId="1" fillId="0" borderId="4" xfId="0" applyNumberFormat="1" applyFont="1" applyBorder="1" applyAlignment="1" applyProtection="1">
      <alignment horizontal="center" vertical="center" wrapText="1"/>
      <protection locked="0"/>
    </xf>
    <xf numFmtId="164" fontId="1" fillId="0" borderId="3" xfId="0" applyNumberFormat="1"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49" fontId="1" fillId="5" borderId="4" xfId="1" applyNumberFormat="1" applyFont="1" applyFill="1" applyBorder="1" applyAlignment="1" applyProtection="1">
      <alignment horizontal="center" vertical="center" wrapText="1"/>
      <protection locked="0"/>
    </xf>
    <xf numFmtId="49" fontId="1" fillId="5" borderId="3" xfId="1" applyNumberFormat="1" applyFont="1" applyFill="1" applyBorder="1" applyAlignment="1" applyProtection="1">
      <alignment horizontal="center" vertical="center" wrapText="1"/>
      <protection locked="0"/>
    </xf>
    <xf numFmtId="49" fontId="0" fillId="0" borderId="4" xfId="0" applyNumberForma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0" fontId="1" fillId="7" borderId="93" xfId="1" applyFont="1" applyFill="1" applyBorder="1" applyAlignment="1" applyProtection="1">
      <alignment horizontal="center" vertical="center" wrapText="1"/>
      <protection locked="0"/>
    </xf>
    <xf numFmtId="0" fontId="0" fillId="7" borderId="94" xfId="0" applyFill="1" applyBorder="1" applyAlignment="1" applyProtection="1">
      <alignment vertical="center" wrapText="1"/>
      <protection locked="0"/>
    </xf>
    <xf numFmtId="0" fontId="0" fillId="7" borderId="95" xfId="0" applyFill="1" applyBorder="1" applyAlignment="1" applyProtection="1">
      <alignment vertical="center" wrapText="1"/>
      <protection locked="0"/>
    </xf>
    <xf numFmtId="49" fontId="0" fillId="5" borderId="2" xfId="0" applyNumberFormat="1" applyFill="1" applyBorder="1" applyAlignment="1" applyProtection="1">
      <alignment horizontal="center" vertical="center" wrapText="1"/>
      <protection locked="0"/>
    </xf>
    <xf numFmtId="1" fontId="32" fillId="7" borderId="93" xfId="1" applyNumberFormat="1" applyFont="1" applyFill="1" applyBorder="1" applyAlignment="1" applyProtection="1">
      <alignment horizontal="center" vertical="center" wrapText="1"/>
      <protection locked="0"/>
    </xf>
    <xf numFmtId="164" fontId="1" fillId="0" borderId="4" xfId="1" applyNumberFormat="1" applyFont="1" applyBorder="1" applyAlignment="1">
      <alignment horizontal="center" vertical="center" wrapText="1"/>
    </xf>
    <xf numFmtId="164" fontId="0" fillId="5" borderId="2" xfId="1" applyNumberFormat="1" applyFont="1" applyFill="1" applyBorder="1" applyAlignment="1" applyProtection="1">
      <alignment horizontal="center" vertical="center" wrapText="1"/>
      <protection locked="0"/>
    </xf>
    <xf numFmtId="0" fontId="30" fillId="0" borderId="4" xfId="1" applyFont="1" applyBorder="1" applyAlignment="1">
      <alignment horizontal="left" vertical="center" wrapText="1"/>
    </xf>
    <xf numFmtId="0" fontId="30" fillId="0" borderId="4" xfId="0" applyFont="1" applyBorder="1" applyAlignment="1">
      <alignment vertical="center" wrapText="1"/>
    </xf>
    <xf numFmtId="49" fontId="1" fillId="0" borderId="4" xfId="0" applyNumberFormat="1" applyFont="1" applyBorder="1" applyAlignment="1" applyProtection="1">
      <alignment vertical="center" wrapText="1"/>
      <protection locked="0"/>
    </xf>
    <xf numFmtId="49" fontId="1" fillId="0" borderId="3" xfId="0" applyNumberFormat="1" applyFont="1" applyBorder="1" applyAlignment="1" applyProtection="1">
      <alignment vertical="center" wrapText="1"/>
      <protection locked="0"/>
    </xf>
    <xf numFmtId="10" fontId="1" fillId="0" borderId="4" xfId="0" applyNumberFormat="1" applyFont="1" applyBorder="1" applyAlignment="1" applyProtection="1">
      <alignment vertical="center" wrapText="1"/>
      <protection locked="0"/>
    </xf>
    <xf numFmtId="10" fontId="1" fillId="0" borderId="3" xfId="0" applyNumberFormat="1"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6" fillId="0" borderId="7" xfId="1" applyFont="1" applyBorder="1" applyAlignment="1">
      <alignment horizontal="left" wrapText="1"/>
    </xf>
    <xf numFmtId="0" fontId="0" fillId="0" borderId="7" xfId="0" applyBorder="1" applyAlignment="1">
      <alignment wrapText="1"/>
    </xf>
    <xf numFmtId="0" fontId="0" fillId="0" borderId="4" xfId="1" applyFont="1" applyBorder="1" applyAlignment="1">
      <alignment horizontal="left" vertical="center" wrapText="1"/>
    </xf>
    <xf numFmtId="0" fontId="0" fillId="0" borderId="3" xfId="1" applyFont="1" applyBorder="1" applyAlignment="1">
      <alignment horizontal="left" vertical="center" wrapText="1"/>
    </xf>
    <xf numFmtId="0" fontId="1" fillId="7" borderId="92" xfId="0" applyFont="1" applyFill="1" applyBorder="1" applyAlignment="1" applyProtection="1">
      <alignment horizontal="center" vertical="center" wrapText="1"/>
      <protection locked="0"/>
    </xf>
    <xf numFmtId="0" fontId="0" fillId="7" borderId="92" xfId="0" applyFill="1" applyBorder="1" applyAlignment="1" applyProtection="1">
      <alignment horizontal="center" vertical="center" wrapText="1"/>
      <protection locked="0"/>
    </xf>
    <xf numFmtId="10" fontId="0" fillId="7" borderId="92" xfId="1" applyNumberFormat="1" applyFont="1" applyFill="1" applyBorder="1" applyAlignment="1" applyProtection="1">
      <alignment horizontal="center" vertical="center" wrapText="1"/>
      <protection locked="0"/>
    </xf>
    <xf numFmtId="0" fontId="18" fillId="0" borderId="28" xfId="1" applyFont="1" applyBorder="1" applyAlignment="1">
      <alignment horizontal="center" vertical="center"/>
    </xf>
    <xf numFmtId="0" fontId="18" fillId="0" borderId="29" xfId="0" applyFont="1" applyBorder="1" applyAlignment="1">
      <alignment horizontal="center" vertical="center"/>
    </xf>
    <xf numFmtId="0" fontId="20" fillId="0" borderId="50" xfId="0" applyFont="1" applyBorder="1" applyAlignment="1" applyProtection="1">
      <alignment horizontal="center"/>
      <protection locked="0"/>
    </xf>
    <xf numFmtId="0" fontId="20" fillId="0" borderId="32" xfId="0" applyFont="1" applyBorder="1" applyAlignment="1" applyProtection="1">
      <alignment horizontal="center"/>
      <protection locked="0"/>
    </xf>
    <xf numFmtId="0" fontId="20" fillId="0" borderId="33" xfId="0" applyFont="1" applyBorder="1" applyAlignment="1" applyProtection="1">
      <alignment horizontal="center"/>
      <protection locked="0"/>
    </xf>
    <xf numFmtId="0" fontId="18" fillId="0" borderId="29" xfId="1" applyFont="1" applyBorder="1" applyAlignment="1">
      <alignment horizontal="center" vertical="center"/>
    </xf>
    <xf numFmtId="0" fontId="18" fillId="0" borderId="30" xfId="0" applyFont="1" applyBorder="1" applyAlignment="1">
      <alignment horizontal="center" vertical="center"/>
    </xf>
    <xf numFmtId="0" fontId="10" fillId="0" borderId="80" xfId="1" applyFont="1" applyBorder="1" applyAlignment="1">
      <alignment wrapText="1"/>
    </xf>
    <xf numFmtId="0" fontId="0" fillId="0" borderId="80" xfId="0" applyBorder="1" applyAlignment="1">
      <alignment wrapText="1"/>
    </xf>
    <xf numFmtId="0" fontId="29" fillId="0" borderId="31" xfId="1" applyFont="1" applyBorder="1" applyAlignment="1">
      <alignment horizontal="left" wrapText="1"/>
    </xf>
    <xf numFmtId="0" fontId="29" fillId="0" borderId="32" xfId="1" applyFont="1" applyBorder="1" applyAlignment="1">
      <alignment horizontal="left" wrapText="1"/>
    </xf>
    <xf numFmtId="0" fontId="29" fillId="0" borderId="33" xfId="1" applyFont="1" applyBorder="1" applyAlignment="1">
      <alignment horizontal="left" wrapText="1"/>
    </xf>
    <xf numFmtId="0" fontId="0" fillId="0" borderId="1" xfId="1" applyFont="1" applyBorder="1" applyAlignment="1">
      <alignment horizontal="left" vertical="center" wrapText="1"/>
    </xf>
    <xf numFmtId="0" fontId="1" fillId="0" borderId="1" xfId="1" applyFont="1" applyBorder="1" applyAlignment="1">
      <alignment horizontal="left" vertical="center" wrapText="1"/>
    </xf>
    <xf numFmtId="49" fontId="1" fillId="5" borderId="2" xfId="0" applyNumberFormat="1" applyFont="1" applyFill="1" applyBorder="1" applyAlignment="1" applyProtection="1">
      <alignment horizontal="center" vertical="center" wrapText="1"/>
      <protection locked="0"/>
    </xf>
    <xf numFmtId="49" fontId="1" fillId="5" borderId="4" xfId="0" applyNumberFormat="1" applyFont="1" applyFill="1" applyBorder="1" applyAlignment="1" applyProtection="1">
      <alignment horizontal="center" vertical="center" wrapText="1"/>
      <protection locked="0"/>
    </xf>
    <xf numFmtId="49" fontId="1" fillId="5" borderId="3" xfId="0" applyNumberFormat="1" applyFont="1" applyFill="1" applyBorder="1" applyAlignment="1" applyProtection="1">
      <alignment horizontal="center" vertical="center" wrapText="1"/>
      <protection locked="0"/>
    </xf>
    <xf numFmtId="0" fontId="20" fillId="0" borderId="31" xfId="1" applyFont="1" applyBorder="1" applyAlignment="1" applyProtection="1">
      <alignment horizontal="center" wrapText="1"/>
      <protection locked="0"/>
    </xf>
    <xf numFmtId="0" fontId="20" fillId="0" borderId="32" xfId="0" applyFont="1" applyBorder="1" applyAlignment="1" applyProtection="1">
      <protection locked="0"/>
    </xf>
    <xf numFmtId="0" fontId="20" fillId="0" borderId="49" xfId="0" applyFont="1" applyBorder="1" applyAlignment="1" applyProtection="1">
      <protection locked="0"/>
    </xf>
    <xf numFmtId="0" fontId="0" fillId="0" borderId="43" xfId="0" applyBorder="1" applyAlignment="1" applyProtection="1">
      <alignment wrapText="1"/>
      <protection locked="0"/>
    </xf>
    <xf numFmtId="0" fontId="28" fillId="7" borderId="42" xfId="1" applyFont="1" applyFill="1" applyBorder="1" applyAlignment="1" applyProtection="1">
      <alignment horizontal="center" vertical="center"/>
      <protection locked="0"/>
    </xf>
    <xf numFmtId="0" fontId="28" fillId="7" borderId="43" xfId="0" applyFont="1" applyFill="1" applyBorder="1" applyAlignment="1" applyProtection="1">
      <alignment horizontal="center" vertical="center"/>
      <protection locked="0"/>
    </xf>
    <xf numFmtId="1" fontId="28" fillId="0" borderId="79" xfId="1" applyNumberFormat="1" applyFont="1" applyBorder="1" applyAlignment="1">
      <alignment horizontal="center" vertical="center"/>
    </xf>
    <xf numFmtId="1" fontId="28" fillId="0" borderId="79" xfId="0" applyNumberFormat="1" applyFont="1" applyBorder="1" applyAlignment="1">
      <alignment horizontal="center" vertical="center"/>
    </xf>
    <xf numFmtId="0" fontId="0" fillId="0" borderId="1" xfId="1" applyFont="1" applyBorder="1" applyAlignment="1">
      <alignment horizontal="left" vertical="center"/>
    </xf>
    <xf numFmtId="0" fontId="1" fillId="0" borderId="1" xfId="1" applyFont="1" applyBorder="1" applyAlignment="1">
      <alignment horizontal="left" vertical="center"/>
    </xf>
    <xf numFmtId="49" fontId="1" fillId="0" borderId="4" xfId="0" applyNumberFormat="1" applyFont="1" applyBorder="1" applyAlignment="1" applyProtection="1">
      <alignment wrapText="1"/>
      <protection locked="0"/>
    </xf>
    <xf numFmtId="49" fontId="1" fillId="0" borderId="3" xfId="0" applyNumberFormat="1" applyFont="1" applyBorder="1" applyAlignment="1" applyProtection="1">
      <alignment wrapText="1"/>
      <protection locked="0"/>
    </xf>
    <xf numFmtId="0" fontId="0" fillId="0" borderId="4" xfId="0" applyBorder="1" applyAlignment="1">
      <alignment wrapText="1"/>
    </xf>
    <xf numFmtId="0" fontId="0" fillId="0" borderId="3" xfId="0" applyBorder="1" applyAlignment="1">
      <alignment wrapText="1"/>
    </xf>
    <xf numFmtId="0" fontId="20" fillId="0" borderId="28" xfId="1" applyFont="1" applyBorder="1" applyAlignment="1" applyProtection="1">
      <alignment horizontal="center" wrapText="1"/>
      <protection locked="0"/>
    </xf>
    <xf numFmtId="0" fontId="18" fillId="0" borderId="29" xfId="0" applyFont="1" applyBorder="1" applyAlignment="1" applyProtection="1">
      <alignment horizontal="center"/>
      <protection locked="0"/>
    </xf>
    <xf numFmtId="1" fontId="28" fillId="0" borderId="75" xfId="1" applyNumberFormat="1" applyFont="1" applyBorder="1" applyAlignment="1" applyProtection="1">
      <alignment horizontal="center" vertical="center"/>
      <protection locked="0"/>
    </xf>
    <xf numFmtId="1" fontId="28" fillId="0" borderId="75" xfId="0" applyNumberFormat="1" applyFont="1" applyBorder="1" applyAlignment="1">
      <alignment horizontal="center" vertical="center"/>
    </xf>
    <xf numFmtId="14" fontId="1" fillId="5" borderId="1" xfId="1"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1" applyFont="1" applyBorder="1" applyAlignment="1">
      <alignment horizontal="left" vertical="center"/>
    </xf>
    <xf numFmtId="0" fontId="1" fillId="0" borderId="15" xfId="1" applyFont="1" applyBorder="1" applyAlignment="1">
      <alignment horizontal="left" vertical="center"/>
    </xf>
    <xf numFmtId="164" fontId="1" fillId="0" borderId="4"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0" fontId="1" fillId="0" borderId="9" xfId="1" applyFont="1" applyBorder="1" applyAlignment="1">
      <alignment horizontal="left" vertical="center"/>
    </xf>
    <xf numFmtId="14" fontId="1" fillId="0" borderId="4" xfId="1" applyNumberFormat="1" applyFont="1" applyBorder="1" applyAlignment="1">
      <alignment horizontal="center" vertical="center" wrapText="1"/>
    </xf>
    <xf numFmtId="0" fontId="1" fillId="0" borderId="4" xfId="0" applyFont="1" applyBorder="1" applyAlignment="1"/>
    <xf numFmtId="0" fontId="1" fillId="0" borderId="2" xfId="1" applyFont="1" applyBorder="1" applyAlignment="1">
      <alignment horizontal="left" vertical="center"/>
    </xf>
    <xf numFmtId="0" fontId="1" fillId="0" borderId="3" xfId="0" applyFont="1" applyBorder="1" applyAlignment="1"/>
    <xf numFmtId="0" fontId="0" fillId="0" borderId="4" xfId="0" applyBorder="1" applyAlignment="1">
      <alignment horizontal="left" vertical="center" wrapText="1"/>
    </xf>
    <xf numFmtId="164" fontId="10" fillId="4" borderId="1" xfId="1" applyNumberFormat="1" applyFont="1" applyFill="1" applyBorder="1" applyAlignment="1">
      <alignment horizontal="center" vertical="center" wrapText="1"/>
    </xf>
    <xf numFmtId="0" fontId="10" fillId="0" borderId="1" xfId="1" applyFont="1" applyBorder="1" applyAlignment="1">
      <alignment horizontal="left" vertical="center" wrapText="1"/>
    </xf>
    <xf numFmtId="164" fontId="1" fillId="5" borderId="1" xfId="1" applyNumberFormat="1" applyFont="1" applyFill="1" applyBorder="1" applyAlignment="1" applyProtection="1">
      <alignment horizontal="center" vertical="center" wrapText="1"/>
      <protection locked="0"/>
    </xf>
    <xf numFmtId="0" fontId="1" fillId="5" borderId="14" xfId="1" applyFont="1" applyFill="1" applyBorder="1" applyAlignment="1" applyProtection="1">
      <alignment horizontal="center" vertical="center" wrapText="1"/>
      <protection locked="0"/>
    </xf>
    <xf numFmtId="0" fontId="1" fillId="5" borderId="2" xfId="1" applyFont="1" applyFill="1" applyBorder="1" applyAlignment="1" applyProtection="1">
      <alignment horizontal="left" vertical="center" wrapText="1"/>
      <protection locked="0"/>
    </xf>
    <xf numFmtId="0" fontId="1" fillId="5" borderId="4" xfId="1" applyFont="1" applyFill="1" applyBorder="1" applyAlignment="1" applyProtection="1">
      <alignment horizontal="left" vertical="center" wrapText="1"/>
      <protection locked="0"/>
    </xf>
    <xf numFmtId="0" fontId="1" fillId="5" borderId="3" xfId="1" applyFont="1" applyFill="1" applyBorder="1" applyAlignment="1" applyProtection="1">
      <alignment horizontal="left" vertical="center" wrapText="1"/>
      <protection locked="0"/>
    </xf>
    <xf numFmtId="0" fontId="20" fillId="0" borderId="28" xfId="0" applyFont="1" applyBorder="1" applyAlignment="1" applyProtection="1">
      <alignment horizontal="center" wrapText="1"/>
      <protection locked="0"/>
    </xf>
    <xf numFmtId="0" fontId="0" fillId="0" borderId="29" xfId="0" applyBorder="1" applyAlignment="1" applyProtection="1">
      <alignment horizontal="center"/>
      <protection locked="0"/>
    </xf>
    <xf numFmtId="0" fontId="27" fillId="7" borderId="42" xfId="1" applyFont="1" applyFill="1" applyBorder="1" applyAlignment="1" applyProtection="1">
      <alignment horizontal="center" vertical="center"/>
      <protection locked="0"/>
    </xf>
    <xf numFmtId="0" fontId="0" fillId="0" borderId="43" xfId="0" applyBorder="1" applyAlignment="1"/>
    <xf numFmtId="0" fontId="28" fillId="7" borderId="70" xfId="1" applyFont="1" applyFill="1" applyBorder="1" applyAlignment="1" applyProtection="1">
      <alignment horizontal="center" vertical="center"/>
      <protection locked="0"/>
    </xf>
    <xf numFmtId="0" fontId="28" fillId="7" borderId="71" xfId="0" applyFont="1" applyFill="1" applyBorder="1" applyAlignment="1" applyProtection="1">
      <alignment horizontal="center" vertical="center"/>
      <protection locked="0"/>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19" fillId="0" borderId="35" xfId="1" applyFont="1" applyBorder="1" applyAlignment="1">
      <alignment horizontal="center"/>
    </xf>
    <xf numFmtId="0" fontId="19" fillId="0" borderId="35" xfId="0" applyFont="1" applyBorder="1" applyAlignment="1">
      <alignment horizontal="center"/>
    </xf>
    <xf numFmtId="49" fontId="0" fillId="5" borderId="14" xfId="1" applyNumberFormat="1" applyFont="1" applyFill="1" applyBorder="1" applyAlignment="1" applyProtection="1">
      <alignment horizontal="left" vertical="center" wrapText="1"/>
      <protection locked="0"/>
    </xf>
    <xf numFmtId="49" fontId="1" fillId="5" borderId="14" xfId="1" applyNumberFormat="1" applyFont="1" applyFill="1" applyBorder="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49" fontId="1" fillId="5" borderId="1" xfId="1" applyNumberFormat="1" applyFont="1" applyFill="1" applyBorder="1" applyAlignment="1" applyProtection="1">
      <alignment horizontal="center" vertical="center" wrapText="1"/>
      <protection locked="0"/>
    </xf>
    <xf numFmtId="0" fontId="1" fillId="5" borderId="1" xfId="1" applyFont="1" applyFill="1" applyBorder="1" applyAlignment="1" applyProtection="1">
      <alignment horizontal="center" vertical="center" wrapText="1"/>
      <protection locked="0"/>
    </xf>
    <xf numFmtId="0" fontId="10" fillId="0" borderId="7" xfId="0" applyFont="1" applyBorder="1" applyAlignment="1">
      <alignment horizontal="left"/>
    </xf>
    <xf numFmtId="0" fontId="0" fillId="0" borderId="7" xfId="0" applyBorder="1" applyAlignment="1"/>
    <xf numFmtId="0" fontId="0" fillId="5" borderId="4" xfId="1" applyFont="1" applyFill="1" applyBorder="1" applyAlignment="1" applyProtection="1">
      <alignment horizontal="center" vertical="center" wrapText="1"/>
      <protection locked="0"/>
    </xf>
    <xf numFmtId="0" fontId="0" fillId="5" borderId="3" xfId="1" applyFont="1" applyFill="1" applyBorder="1" applyAlignment="1" applyProtection="1">
      <alignment horizontal="center" vertical="center" wrapText="1"/>
      <protection locked="0"/>
    </xf>
    <xf numFmtId="0" fontId="20" fillId="0" borderId="29" xfId="0" applyFont="1" applyBorder="1" applyAlignment="1" applyProtection="1">
      <alignment horizontal="center"/>
      <protection locked="0"/>
    </xf>
    <xf numFmtId="0" fontId="18" fillId="0" borderId="30" xfId="0" applyFont="1" applyBorder="1" applyAlignment="1" applyProtection="1">
      <alignment horizontal="center"/>
      <protection locked="0"/>
    </xf>
    <xf numFmtId="14" fontId="6" fillId="0" borderId="7" xfId="1" applyNumberFormat="1" applyFont="1" applyBorder="1" applyAlignment="1">
      <alignment horizontal="center"/>
    </xf>
    <xf numFmtId="0" fontId="0" fillId="5" borderId="1" xfId="1" applyFont="1" applyFill="1" applyBorder="1" applyAlignment="1" applyProtection="1">
      <alignment horizontal="center" vertical="center" wrapText="1"/>
      <protection locked="0"/>
    </xf>
    <xf numFmtId="49" fontId="1" fillId="5" borderId="2" xfId="1" applyNumberFormat="1" applyFont="1" applyFill="1" applyBorder="1" applyAlignment="1" applyProtection="1">
      <alignment horizontal="center" vertical="center"/>
      <protection locked="0"/>
    </xf>
    <xf numFmtId="49" fontId="1" fillId="5" borderId="4" xfId="1" applyNumberFormat="1" applyFont="1" applyFill="1" applyBorder="1" applyAlignment="1" applyProtection="1">
      <alignment horizontal="center" vertical="center"/>
      <protection locked="0"/>
    </xf>
    <xf numFmtId="49" fontId="1" fillId="5" borderId="3" xfId="1" applyNumberFormat="1" applyFont="1" applyFill="1" applyBorder="1" applyAlignment="1" applyProtection="1">
      <alignment horizontal="center" vertical="center"/>
      <protection locked="0"/>
    </xf>
    <xf numFmtId="49" fontId="0" fillId="5" borderId="1" xfId="1" applyNumberFormat="1" applyFont="1" applyFill="1" applyBorder="1" applyAlignment="1" applyProtection="1">
      <alignment horizontal="center" vertical="center" wrapText="1"/>
      <protection locked="0"/>
    </xf>
    <xf numFmtId="0" fontId="0" fillId="0" borderId="2" xfId="1" applyFont="1"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1" fillId="5" borderId="2" xfId="1" applyFont="1"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10" fillId="7" borderId="42" xfId="1" applyFont="1" applyFill="1" applyBorder="1" applyAlignment="1" applyProtection="1">
      <alignment horizontal="center" vertical="center"/>
      <protection locked="0"/>
    </xf>
    <xf numFmtId="0" fontId="10" fillId="7" borderId="43" xfId="0" applyFont="1" applyFill="1" applyBorder="1" applyAlignment="1" applyProtection="1">
      <alignment horizontal="center" vertical="center"/>
      <protection locked="0"/>
    </xf>
    <xf numFmtId="0" fontId="0" fillId="5" borderId="2" xfId="1" applyFont="1" applyFill="1" applyBorder="1" applyAlignment="1" applyProtection="1">
      <alignment horizontal="center" vertical="center"/>
      <protection locked="0"/>
    </xf>
    <xf numFmtId="0" fontId="0" fillId="0" borderId="4" xfId="0" applyBorder="1" applyAlignment="1"/>
    <xf numFmtId="0" fontId="0" fillId="0" borderId="3" xfId="0" applyBorder="1" applyAlignment="1"/>
    <xf numFmtId="0" fontId="1" fillId="0" borderId="14" xfId="1" applyFont="1" applyBorder="1" applyAlignment="1">
      <alignment horizontal="left" vertical="center"/>
    </xf>
    <xf numFmtId="0" fontId="1" fillId="0" borderId="15" xfId="0" applyFont="1" applyBorder="1" applyAlignment="1">
      <alignment horizontal="left" vertical="center"/>
    </xf>
    <xf numFmtId="0" fontId="0" fillId="0" borderId="43" xfId="0" applyBorder="1" applyAlignment="1" applyProtection="1">
      <protection locked="0"/>
    </xf>
    <xf numFmtId="0" fontId="0" fillId="0" borderId="4" xfId="0" applyBorder="1" applyAlignment="1" applyProtection="1">
      <protection locked="0"/>
    </xf>
    <xf numFmtId="0" fontId="0" fillId="0" borderId="3" xfId="0" applyBorder="1" applyAlignment="1" applyProtection="1">
      <protection locked="0"/>
    </xf>
    <xf numFmtId="0" fontId="1" fillId="0" borderId="7" xfId="1" applyFont="1" applyBorder="1" applyAlignment="1">
      <alignment horizontal="left" vertical="center"/>
    </xf>
    <xf numFmtId="0" fontId="5" fillId="5" borderId="36" xfId="1" applyFont="1" applyFill="1" applyBorder="1" applyAlignment="1" applyProtection="1">
      <alignment horizontal="left" vertical="top" wrapText="1"/>
      <protection locked="0"/>
    </xf>
    <xf numFmtId="0" fontId="5" fillId="5" borderId="35" xfId="1" applyFont="1" applyFill="1" applyBorder="1" applyAlignment="1" applyProtection="1">
      <alignment horizontal="left" vertical="top" wrapText="1"/>
      <protection locked="0"/>
    </xf>
    <xf numFmtId="0" fontId="5" fillId="5" borderId="37" xfId="1" applyFont="1" applyFill="1" applyBorder="1" applyAlignment="1" applyProtection="1">
      <alignment horizontal="left" vertical="top" wrapText="1"/>
      <protection locked="0"/>
    </xf>
    <xf numFmtId="0" fontId="5" fillId="5" borderId="34" xfId="1" applyFont="1" applyFill="1" applyBorder="1" applyAlignment="1" applyProtection="1">
      <alignment horizontal="left" vertical="top" wrapText="1"/>
      <protection locked="0"/>
    </xf>
    <xf numFmtId="0" fontId="5" fillId="5" borderId="0" xfId="1" applyFont="1" applyFill="1" applyAlignment="1" applyProtection="1">
      <alignment horizontal="left" vertical="top" wrapText="1"/>
      <protection locked="0"/>
    </xf>
    <xf numFmtId="0" fontId="5" fillId="5" borderId="38" xfId="1" applyFont="1" applyFill="1" applyBorder="1" applyAlignment="1" applyProtection="1">
      <alignment horizontal="left" vertical="top" wrapText="1"/>
      <protection locked="0"/>
    </xf>
    <xf numFmtId="0" fontId="5" fillId="5" borderId="39" xfId="1" applyFont="1" applyFill="1" applyBorder="1" applyAlignment="1" applyProtection="1">
      <alignment horizontal="left" vertical="top" wrapText="1"/>
      <protection locked="0"/>
    </xf>
    <xf numFmtId="0" fontId="5" fillId="5" borderId="40" xfId="1" applyFont="1" applyFill="1" applyBorder="1" applyAlignment="1" applyProtection="1">
      <alignment horizontal="left" vertical="top" wrapText="1"/>
      <protection locked="0"/>
    </xf>
    <xf numFmtId="0" fontId="5" fillId="5" borderId="41" xfId="1" applyFont="1" applyFill="1" applyBorder="1" applyAlignment="1" applyProtection="1">
      <alignment horizontal="left" vertical="top" wrapText="1"/>
      <protection locked="0"/>
    </xf>
    <xf numFmtId="0" fontId="31" fillId="0" borderId="31" xfId="1" applyFont="1" applyBorder="1" applyAlignment="1">
      <alignment vertical="center" wrapText="1"/>
    </xf>
    <xf numFmtId="0" fontId="31" fillId="0" borderId="32" xfId="1" applyFont="1" applyBorder="1" applyAlignment="1">
      <alignment vertical="center" wrapText="1"/>
    </xf>
    <xf numFmtId="0" fontId="31" fillId="0" borderId="33" xfId="1" applyFont="1" applyBorder="1" applyAlignment="1">
      <alignment vertical="center" wrapText="1"/>
    </xf>
    <xf numFmtId="0" fontId="23" fillId="5" borderId="31" xfId="0" applyFont="1" applyFill="1" applyBorder="1" applyAlignment="1" applyProtection="1">
      <alignment horizontal="center" vertical="center" wrapText="1"/>
      <protection locked="0"/>
    </xf>
    <xf numFmtId="0" fontId="23" fillId="5" borderId="32" xfId="0" applyFont="1" applyFill="1" applyBorder="1" applyAlignment="1" applyProtection="1">
      <alignment horizontal="center" vertical="center" wrapText="1"/>
      <protection locked="0"/>
    </xf>
    <xf numFmtId="0" fontId="23" fillId="5" borderId="33" xfId="0" applyFont="1" applyFill="1" applyBorder="1" applyAlignment="1" applyProtection="1">
      <alignment horizontal="center" vertical="center" wrapText="1"/>
      <protection locked="0"/>
    </xf>
    <xf numFmtId="0" fontId="31" fillId="0" borderId="31" xfId="1" applyFont="1" applyBorder="1" applyAlignment="1">
      <alignment wrapText="1"/>
    </xf>
    <xf numFmtId="0" fontId="31" fillId="0" borderId="32" xfId="1" applyFont="1" applyBorder="1" applyAlignment="1">
      <alignment wrapText="1"/>
    </xf>
    <xf numFmtId="0" fontId="31" fillId="0" borderId="33" xfId="1" applyFont="1" applyBorder="1" applyAlignment="1">
      <alignment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1" xfId="1"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4" fillId="6" borderId="0" xfId="1" applyFont="1" applyFill="1" applyAlignment="1"/>
    <xf numFmtId="1" fontId="1" fillId="5" borderId="2" xfId="1" applyNumberFormat="1" applyFont="1" applyFill="1" applyBorder="1" applyAlignment="1" applyProtection="1">
      <alignment horizontal="center" vertical="center" wrapText="1"/>
      <protection locked="0"/>
    </xf>
    <xf numFmtId="164" fontId="0" fillId="5" borderId="1" xfId="1" applyNumberFormat="1"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10" fontId="1" fillId="5" borderId="4" xfId="0" applyNumberFormat="1" applyFont="1" applyFill="1" applyBorder="1" applyAlignment="1" applyProtection="1">
      <alignment horizontal="center" vertical="center" wrapText="1"/>
      <protection locked="0"/>
    </xf>
    <xf numFmtId="10" fontId="1" fillId="5" borderId="3" xfId="0" applyNumberFormat="1" applyFont="1" applyFill="1" applyBorder="1" applyAlignment="1" applyProtection="1">
      <alignment horizontal="center" vertical="center" wrapText="1"/>
      <protection locked="0"/>
    </xf>
    <xf numFmtId="0" fontId="1" fillId="7" borderId="93" xfId="1" applyFont="1" applyFill="1" applyBorder="1" applyAlignment="1" applyProtection="1">
      <alignment horizontal="center"/>
      <protection locked="0"/>
    </xf>
    <xf numFmtId="0" fontId="1" fillId="7" borderId="94" xfId="0" applyFont="1" applyFill="1" applyBorder="1" applyAlignment="1"/>
    <xf numFmtId="0" fontId="1" fillId="7" borderId="95" xfId="0" applyFont="1" applyFill="1" applyBorder="1" applyAlignment="1"/>
    <xf numFmtId="0" fontId="1" fillId="7" borderId="93" xfId="1" applyFont="1" applyFill="1" applyBorder="1" applyAlignment="1" applyProtection="1">
      <protection locked="0"/>
    </xf>
    <xf numFmtId="0" fontId="28" fillId="7" borderId="43" xfId="1" applyFont="1" applyFill="1" applyBorder="1" applyAlignment="1" applyProtection="1">
      <alignment horizontal="center" vertical="center" wrapText="1"/>
      <protection locked="0"/>
    </xf>
    <xf numFmtId="49" fontId="32" fillId="5" borderId="4" xfId="1" applyNumberFormat="1" applyFont="1" applyFill="1" applyBorder="1" applyAlignment="1" applyProtection="1">
      <alignment horizontal="center" vertical="center" wrapText="1"/>
      <protection locked="0"/>
    </xf>
    <xf numFmtId="49" fontId="32" fillId="5" borderId="3" xfId="1" applyNumberFormat="1" applyFont="1" applyFill="1" applyBorder="1" applyAlignment="1" applyProtection="1">
      <alignment horizontal="center" vertical="center" wrapText="1"/>
      <protection locked="0"/>
    </xf>
    <xf numFmtId="14" fontId="24" fillId="0" borderId="7" xfId="1" applyNumberFormat="1" applyFont="1" applyBorder="1" applyAlignment="1">
      <alignment horizontal="center" vertical="center" wrapText="1"/>
    </xf>
    <xf numFmtId="0" fontId="32" fillId="0" borderId="7" xfId="0" applyFont="1" applyBorder="1" applyAlignment="1">
      <alignment wrapText="1"/>
    </xf>
    <xf numFmtId="0" fontId="0" fillId="0" borderId="43" xfId="0" applyBorder="1" applyAlignment="1" applyProtection="1">
      <alignment vertical="center" wrapText="1"/>
      <protection locked="0"/>
    </xf>
    <xf numFmtId="1" fontId="28" fillId="7" borderId="42" xfId="1" applyNumberFormat="1" applyFont="1" applyFill="1" applyBorder="1" applyAlignment="1" applyProtection="1">
      <alignment horizontal="center" vertical="center"/>
      <protection locked="0"/>
    </xf>
    <xf numFmtId="1" fontId="28" fillId="7" borderId="43" xfId="0" applyNumberFormat="1" applyFont="1" applyFill="1" applyBorder="1" applyAlignment="1" applyProtection="1">
      <alignment horizontal="center" vertical="center"/>
      <protection locked="0"/>
    </xf>
    <xf numFmtId="14" fontId="1" fillId="0" borderId="7" xfId="1" applyNumberFormat="1" applyFont="1" applyBorder="1" applyAlignment="1">
      <alignment horizontal="center" vertical="center" wrapText="1"/>
    </xf>
    <xf numFmtId="0" fontId="1" fillId="0" borderId="7" xfId="1" applyFont="1" applyBorder="1" applyAlignment="1">
      <alignment horizontal="center" vertical="center" wrapText="1"/>
    </xf>
    <xf numFmtId="166" fontId="1" fillId="5" borderId="1" xfId="1" applyNumberFormat="1" applyFont="1" applyFill="1" applyBorder="1" applyAlignment="1" applyProtection="1">
      <alignment horizontal="center" vertical="center" wrapText="1"/>
      <protection locked="0"/>
    </xf>
    <xf numFmtId="164" fontId="0" fillId="0" borderId="4" xfId="0" applyNumberFormat="1" applyBorder="1" applyAlignment="1">
      <alignment vertical="center" wrapText="1"/>
    </xf>
    <xf numFmtId="164" fontId="0" fillId="0" borderId="3" xfId="0" applyNumberFormat="1" applyBorder="1" applyAlignment="1">
      <alignment vertical="center" wrapText="1"/>
    </xf>
    <xf numFmtId="0" fontId="0" fillId="0" borderId="43" xfId="0" applyBorder="1" applyAlignment="1">
      <alignment horizontal="center" vertical="center"/>
    </xf>
    <xf numFmtId="0" fontId="1" fillId="5" borderId="7" xfId="1" applyFont="1" applyFill="1" applyBorder="1" applyAlignment="1" applyProtection="1">
      <alignment horizontal="left" vertical="center" wrapText="1"/>
      <protection locked="0"/>
    </xf>
    <xf numFmtId="14" fontId="1" fillId="0" borderId="9" xfId="1" applyNumberFormat="1" applyFont="1" applyBorder="1" applyAlignment="1">
      <alignment horizontal="center" vertical="center" wrapText="1"/>
    </xf>
    <xf numFmtId="0" fontId="1" fillId="0" borderId="9" xfId="1" applyFont="1" applyBorder="1" applyAlignment="1">
      <alignment horizontal="center" vertical="center" wrapText="1"/>
    </xf>
    <xf numFmtId="14" fontId="1" fillId="5" borderId="2" xfId="1" applyNumberFormat="1" applyFont="1" applyFill="1" applyBorder="1" applyAlignment="1" applyProtection="1">
      <alignment horizontal="left" vertical="center" wrapText="1"/>
      <protection locked="0"/>
    </xf>
    <xf numFmtId="14" fontId="1" fillId="5" borderId="4" xfId="1" applyNumberFormat="1" applyFont="1" applyFill="1" applyBorder="1" applyAlignment="1" applyProtection="1">
      <alignment horizontal="left" vertical="center" wrapText="1"/>
      <protection locked="0"/>
    </xf>
    <xf numFmtId="14" fontId="1" fillId="5" borderId="7" xfId="1" applyNumberFormat="1" applyFont="1" applyFill="1" applyBorder="1" applyAlignment="1" applyProtection="1">
      <alignment horizontal="left" vertical="center" wrapText="1"/>
      <protection locked="0"/>
    </xf>
    <xf numFmtId="14" fontId="1" fillId="5" borderId="3" xfId="1" applyNumberFormat="1" applyFont="1" applyFill="1" applyBorder="1" applyAlignment="1" applyProtection="1">
      <alignment horizontal="left" vertical="center" wrapText="1"/>
      <protection locked="0"/>
    </xf>
    <xf numFmtId="0" fontId="10" fillId="0" borderId="1" xfId="1" applyFont="1" applyBorder="1" applyAlignment="1">
      <alignment horizontal="left" vertical="center"/>
    </xf>
    <xf numFmtId="164" fontId="10" fillId="0" borderId="2" xfId="1" applyNumberFormat="1" applyFont="1" applyBorder="1" applyAlignment="1">
      <alignment horizontal="center" vertical="center" wrapText="1"/>
    </xf>
    <xf numFmtId="0" fontId="10" fillId="0" borderId="4" xfId="0" applyFont="1" applyBorder="1" applyAlignment="1">
      <alignment vertical="center"/>
    </xf>
    <xf numFmtId="0" fontId="10" fillId="0" borderId="3" xfId="0" applyFont="1" applyBorder="1" applyAlignment="1">
      <alignment vertical="center"/>
    </xf>
    <xf numFmtId="0" fontId="1" fillId="0" borderId="11" xfId="1" applyFont="1" applyBorder="1" applyAlignment="1">
      <alignment horizontal="left" vertical="center"/>
    </xf>
    <xf numFmtId="0" fontId="1" fillId="0" borderId="15" xfId="0" applyFont="1" applyBorder="1" applyAlignment="1">
      <alignment vertical="center"/>
    </xf>
    <xf numFmtId="0" fontId="1" fillId="0" borderId="6" xfId="0" applyFont="1" applyBorder="1" applyAlignment="1">
      <alignment vertical="center"/>
    </xf>
    <xf numFmtId="0" fontId="1" fillId="5" borderId="8" xfId="1"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49" fontId="1" fillId="5" borderId="14" xfId="1" applyNumberFormat="1" applyFont="1" applyFill="1" applyBorder="1" applyAlignment="1" applyProtection="1">
      <alignment horizontal="center" vertical="center" wrapText="1"/>
      <protection locked="0"/>
    </xf>
    <xf numFmtId="49" fontId="1" fillId="0" borderId="14" xfId="0" applyNumberFormat="1" applyFont="1" applyBorder="1" applyAlignment="1" applyProtection="1">
      <alignment horizontal="center" vertical="center" wrapText="1"/>
      <protection locked="0"/>
    </xf>
    <xf numFmtId="49" fontId="32" fillId="5" borderId="14" xfId="1" applyNumberFormat="1" applyFont="1" applyFill="1" applyBorder="1" applyAlignment="1" applyProtection="1">
      <alignment horizontal="center" vertical="center" wrapText="1"/>
      <protection locked="0"/>
    </xf>
    <xf numFmtId="49" fontId="1" fillId="5" borderId="14" xfId="0" applyNumberFormat="1" applyFont="1" applyFill="1" applyBorder="1" applyAlignment="1" applyProtection="1">
      <alignment horizontal="center" vertical="center" wrapText="1"/>
      <protection locked="0"/>
    </xf>
    <xf numFmtId="49" fontId="1" fillId="5" borderId="8" xfId="0" applyNumberFormat="1" applyFont="1" applyFill="1" applyBorder="1" applyAlignment="1" applyProtection="1">
      <alignment horizontal="center" vertical="center" wrapText="1"/>
      <protection locked="0"/>
    </xf>
    <xf numFmtId="10" fontId="1" fillId="0" borderId="4" xfId="0" applyNumberFormat="1" applyFont="1" applyBorder="1" applyAlignment="1" applyProtection="1">
      <alignment wrapText="1"/>
      <protection locked="0"/>
    </xf>
    <xf numFmtId="0" fontId="1" fillId="0" borderId="9" xfId="1" applyFont="1" applyBorder="1" applyAlignment="1">
      <alignment horizontal="center" vertical="center"/>
    </xf>
    <xf numFmtId="0" fontId="1" fillId="0" borderId="9" xfId="0" applyFont="1" applyBorder="1" applyAlignment="1">
      <alignment horizontal="center" vertical="center"/>
    </xf>
    <xf numFmtId="0" fontId="1" fillId="0" borderId="9" xfId="1" applyFont="1" applyBorder="1" applyAlignment="1">
      <alignment horizontal="left"/>
    </xf>
    <xf numFmtId="0" fontId="1" fillId="0" borderId="9" xfId="0" applyFont="1" applyBorder="1" applyAlignment="1">
      <alignment horizontal="left"/>
    </xf>
    <xf numFmtId="0" fontId="1" fillId="0" borderId="2" xfId="1" applyFont="1" applyBorder="1" applyAlignment="1">
      <alignment horizontal="left"/>
    </xf>
    <xf numFmtId="0" fontId="1" fillId="0" borderId="4" xfId="1" applyFont="1" applyBorder="1" applyAlignment="1">
      <alignment horizontal="left"/>
    </xf>
    <xf numFmtId="0" fontId="1" fillId="0" borderId="3" xfId="1" applyFont="1" applyBorder="1" applyAlignment="1">
      <alignment horizontal="left"/>
    </xf>
    <xf numFmtId="0" fontId="1" fillId="5" borderId="1" xfId="1" applyFont="1" applyFill="1" applyBorder="1" applyAlignment="1" applyProtection="1">
      <alignment horizontal="center" vertical="center"/>
      <protection locked="0"/>
    </xf>
    <xf numFmtId="0" fontId="1" fillId="0" borderId="7" xfId="0" applyFont="1" applyBorder="1" applyAlignment="1">
      <alignment horizontal="center"/>
    </xf>
    <xf numFmtId="0" fontId="0" fillId="0" borderId="14" xfId="1" applyFont="1" applyBorder="1" applyAlignment="1">
      <alignment horizontal="left"/>
    </xf>
    <xf numFmtId="0" fontId="1" fillId="0" borderId="14" xfId="1" applyFont="1" applyBorder="1" applyAlignment="1">
      <alignment horizontal="left"/>
    </xf>
    <xf numFmtId="14" fontId="1" fillId="5" borderId="14" xfId="1" applyNumberFormat="1" applyFont="1" applyFill="1" applyBorder="1" applyAlignment="1" applyProtection="1">
      <alignment horizontal="center" vertical="center"/>
      <protection locked="0"/>
    </xf>
    <xf numFmtId="0" fontId="1" fillId="5" borderId="14" xfId="1" applyFont="1" applyFill="1" applyBorder="1" applyAlignment="1" applyProtection="1">
      <alignment horizontal="center" vertical="center"/>
      <protection locked="0"/>
    </xf>
    <xf numFmtId="0" fontId="1" fillId="0" borderId="2" xfId="1"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1" fillId="5" borderId="8" xfId="1" applyFont="1" applyFill="1" applyBorder="1" applyAlignment="1" applyProtection="1">
      <alignment horizontal="left" vertical="center" wrapText="1"/>
      <protection locked="0"/>
    </xf>
    <xf numFmtId="0" fontId="1" fillId="5" borderId="9" xfId="1" applyFont="1" applyFill="1" applyBorder="1" applyAlignment="1" applyProtection="1">
      <alignment horizontal="left" vertical="center" wrapText="1"/>
      <protection locked="0"/>
    </xf>
    <xf numFmtId="0" fontId="1" fillId="5" borderId="10" xfId="1" applyFont="1" applyFill="1" applyBorder="1" applyAlignment="1" applyProtection="1">
      <alignment horizontal="left" vertical="center" wrapText="1"/>
      <protection locked="0"/>
    </xf>
    <xf numFmtId="0" fontId="0" fillId="5" borderId="5" xfId="0" applyFill="1" applyBorder="1" applyAlignment="1" applyProtection="1">
      <alignment horizontal="left" wrapText="1"/>
      <protection locked="0"/>
    </xf>
    <xf numFmtId="0" fontId="0" fillId="5" borderId="0" xfId="0" applyFill="1" applyAlignment="1" applyProtection="1">
      <alignment horizontal="left" wrapText="1"/>
      <protection locked="0"/>
    </xf>
    <xf numFmtId="0" fontId="0" fillId="5" borderId="12" xfId="0" applyFill="1" applyBorder="1" applyAlignment="1" applyProtection="1">
      <alignment horizontal="left" wrapText="1"/>
      <protection locked="0"/>
    </xf>
    <xf numFmtId="0" fontId="0" fillId="5" borderId="6" xfId="0" applyFill="1" applyBorder="1" applyAlignment="1" applyProtection="1">
      <alignment horizontal="left" wrapText="1"/>
      <protection locked="0"/>
    </xf>
    <xf numFmtId="0" fontId="0" fillId="5" borderId="7" xfId="0" applyFill="1" applyBorder="1" applyAlignment="1" applyProtection="1">
      <alignment horizontal="left" wrapText="1"/>
      <protection locked="0"/>
    </xf>
    <xf numFmtId="0" fontId="0" fillId="5" borderId="11" xfId="0" applyFill="1" applyBorder="1" applyAlignment="1" applyProtection="1">
      <alignment horizontal="left" wrapText="1"/>
      <protection locked="0"/>
    </xf>
    <xf numFmtId="0" fontId="0" fillId="0" borderId="8" xfId="1"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2" xfId="1" applyFont="1" applyBorder="1" applyAlignment="1">
      <alignment horizontal="left"/>
    </xf>
    <xf numFmtId="14" fontId="0" fillId="5" borderId="2" xfId="1" applyNumberFormat="1" applyFont="1" applyFill="1" applyBorder="1" applyAlignment="1" applyProtection="1">
      <alignment horizontal="center" vertical="center"/>
      <protection locked="0"/>
    </xf>
    <xf numFmtId="14" fontId="0" fillId="5" borderId="6" xfId="1" applyNumberFormat="1" applyFont="1" applyFill="1" applyBorder="1" applyAlignment="1" applyProtection="1">
      <alignment horizontal="center" vertical="center"/>
      <protection locked="0"/>
    </xf>
    <xf numFmtId="0" fontId="0" fillId="0" borderId="11" xfId="0" applyBorder="1" applyAlignment="1"/>
    <xf numFmtId="14" fontId="1" fillId="5" borderId="2" xfId="1" applyNumberFormat="1" applyFont="1" applyFill="1" applyBorder="1" applyAlignment="1" applyProtection="1">
      <alignment horizontal="center" vertical="center"/>
      <protection locked="0"/>
    </xf>
    <xf numFmtId="0" fontId="15" fillId="2" borderId="0" xfId="1" applyFont="1" applyFill="1" applyAlignment="1">
      <alignment horizontal="center"/>
    </xf>
    <xf numFmtId="0" fontId="16" fillId="0" borderId="0" xfId="1" applyFont="1" applyAlignment="1">
      <alignment horizontal="center"/>
    </xf>
    <xf numFmtId="0" fontId="1" fillId="0" borderId="1" xfId="1" applyFont="1" applyBorder="1" applyAlignment="1">
      <alignment horizontal="left"/>
    </xf>
    <xf numFmtId="0" fontId="1" fillId="0" borderId="1" xfId="0" applyFont="1" applyBorder="1" applyAlignment="1"/>
    <xf numFmtId="0" fontId="4" fillId="6" borderId="0" xfId="0" applyFont="1" applyFill="1" applyAlignment="1"/>
    <xf numFmtId="0" fontId="1" fillId="0" borderId="1" xfId="0" applyFont="1" applyBorder="1" applyAlignment="1" applyProtection="1">
      <alignment horizontal="center" vertical="center"/>
      <protection locked="0"/>
    </xf>
    <xf numFmtId="0" fontId="0" fillId="0" borderId="1" xfId="1" applyFont="1" applyBorder="1" applyAlignment="1">
      <alignment horizontal="left"/>
    </xf>
    <xf numFmtId="0" fontId="1" fillId="0" borderId="1" xfId="0" applyFont="1" applyBorder="1" applyAlignment="1">
      <alignment horizontal="left"/>
    </xf>
    <xf numFmtId="14" fontId="1" fillId="5" borderId="1" xfId="1" applyNumberFormat="1" applyFont="1" applyFill="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1" fontId="1" fillId="5" borderId="2" xfId="1" applyNumberFormat="1" applyFont="1" applyFill="1" applyBorder="1" applyAlignment="1" applyProtection="1">
      <alignment horizontal="center" vertical="center"/>
      <protection locked="0"/>
    </xf>
    <xf numFmtId="0" fontId="0" fillId="0" borderId="9" xfId="1" applyFont="1" applyBorder="1" applyAlignment="1">
      <alignment horizontal="left"/>
    </xf>
    <xf numFmtId="0" fontId="0" fillId="0" borderId="9" xfId="0" applyBorder="1" applyAlignment="1"/>
    <xf numFmtId="14" fontId="0" fillId="0" borderId="9" xfId="1" applyNumberFormat="1"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lignment vertical="center"/>
    </xf>
    <xf numFmtId="0" fontId="10" fillId="5" borderId="2" xfId="1" applyFont="1" applyFill="1" applyBorder="1" applyAlignment="1" applyProtection="1">
      <alignment horizontal="left" vertical="center" wrapText="1"/>
      <protection locked="0"/>
    </xf>
    <xf numFmtId="0" fontId="10" fillId="5" borderId="4" xfId="1" applyFont="1" applyFill="1" applyBorder="1" applyAlignment="1" applyProtection="1">
      <alignment horizontal="left" vertical="center" wrapText="1"/>
      <protection locked="0"/>
    </xf>
    <xf numFmtId="0" fontId="10" fillId="5" borderId="7" xfId="1" applyFont="1" applyFill="1" applyBorder="1" applyAlignment="1" applyProtection="1">
      <alignment horizontal="left" vertical="center" wrapText="1"/>
      <protection locked="0"/>
    </xf>
    <xf numFmtId="0" fontId="10" fillId="5" borderId="3" xfId="1" applyFont="1" applyFill="1" applyBorder="1" applyAlignment="1" applyProtection="1">
      <alignment horizontal="left" vertical="center" wrapText="1"/>
      <protection locked="0"/>
    </xf>
    <xf numFmtId="164" fontId="0" fillId="0" borderId="1" xfId="0" applyNumberFormat="1" applyBorder="1" applyAlignment="1" applyProtection="1">
      <alignment horizontal="center" vertical="center" wrapText="1"/>
      <protection locked="0"/>
    </xf>
    <xf numFmtId="14" fontId="6" fillId="0" borderId="7" xfId="1" applyNumberFormat="1" applyFont="1" applyBorder="1" applyAlignment="1">
      <alignment horizontal="center" vertical="center" wrapText="1"/>
    </xf>
    <xf numFmtId="0" fontId="6" fillId="0" borderId="7" xfId="1" applyFont="1" applyBorder="1" applyAlignment="1">
      <alignment horizontal="center" vertical="center" wrapText="1"/>
    </xf>
    <xf numFmtId="0" fontId="1" fillId="0" borderId="2" xfId="1" applyFont="1" applyBorder="1" applyAlignment="1">
      <alignment horizontal="left" vertical="center" wrapText="1"/>
    </xf>
    <xf numFmtId="0" fontId="39" fillId="5" borderId="2" xfId="1" applyFont="1" applyFill="1" applyBorder="1" applyAlignment="1" applyProtection="1">
      <alignment horizontal="left" vertical="center" wrapText="1"/>
      <protection locked="0"/>
    </xf>
    <xf numFmtId="0" fontId="1" fillId="0" borderId="4" xfId="0" applyFont="1" applyBorder="1" applyAlignment="1">
      <alignment horizontal="left" vertical="center"/>
    </xf>
    <xf numFmtId="0" fontId="1" fillId="0" borderId="3" xfId="0" applyFont="1" applyBorder="1" applyAlignment="1">
      <alignment horizontal="left" vertical="center"/>
    </xf>
    <xf numFmtId="0" fontId="27" fillId="7" borderId="70" xfId="1" applyFont="1" applyFill="1" applyBorder="1" applyAlignment="1" applyProtection="1">
      <alignment horizontal="center" vertical="center"/>
      <protection locked="0"/>
    </xf>
    <xf numFmtId="0" fontId="27" fillId="7" borderId="71" xfId="0" applyFont="1" applyFill="1" applyBorder="1" applyAlignment="1" applyProtection="1">
      <alignment horizontal="center" vertical="center"/>
      <protection locked="0"/>
    </xf>
    <xf numFmtId="0" fontId="27" fillId="7" borderId="43" xfId="0" applyFont="1" applyFill="1" applyBorder="1" applyAlignment="1" applyProtection="1">
      <alignment horizontal="center" vertical="center"/>
      <protection locked="0"/>
    </xf>
    <xf numFmtId="0" fontId="20" fillId="0" borderId="29" xfId="0" applyFont="1" applyBorder="1" applyAlignment="1" applyProtection="1">
      <alignment horizontal="center" wrapText="1"/>
      <protection locked="0"/>
    </xf>
    <xf numFmtId="0" fontId="0" fillId="0" borderId="30" xfId="0" applyBorder="1" applyAlignment="1" applyProtection="1">
      <alignment horizontal="center"/>
      <protection locked="0"/>
    </xf>
    <xf numFmtId="49" fontId="1" fillId="0" borderId="4" xfId="0" applyNumberFormat="1" applyFont="1" applyBorder="1" applyAlignment="1" applyProtection="1">
      <alignment vertical="center"/>
      <protection locked="0"/>
    </xf>
    <xf numFmtId="49" fontId="1" fillId="0" borderId="3" xfId="0" applyNumberFormat="1" applyFont="1" applyBorder="1" applyAlignment="1" applyProtection="1">
      <alignment vertical="center"/>
      <protection locked="0"/>
    </xf>
    <xf numFmtId="0" fontId="10" fillId="0" borderId="7" xfId="1" applyFont="1" applyBorder="1" applyAlignment="1"/>
    <xf numFmtId="49" fontId="0" fillId="5" borderId="1" xfId="1" applyNumberFormat="1" applyFont="1" applyFill="1" applyBorder="1" applyAlignment="1" applyProtection="1">
      <alignment horizontal="left" vertical="center" wrapText="1"/>
      <protection locked="0"/>
    </xf>
    <xf numFmtId="49" fontId="0" fillId="0" borderId="1" xfId="0" applyNumberFormat="1" applyBorder="1" applyAlignment="1" applyProtection="1">
      <alignment horizontal="left"/>
      <protection locked="0"/>
    </xf>
    <xf numFmtId="0" fontId="1" fillId="0" borderId="4" xfId="1" applyFont="1" applyBorder="1" applyAlignment="1">
      <alignment horizontal="left" vertical="center"/>
    </xf>
    <xf numFmtId="164" fontId="1" fillId="5" borderId="14" xfId="1" applyNumberFormat="1" applyFont="1" applyFill="1" applyBorder="1" applyAlignment="1" applyProtection="1">
      <alignment horizontal="center"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18" fillId="0" borderId="32" xfId="0" applyFont="1" applyBorder="1" applyAlignment="1" applyProtection="1">
      <alignment horizontal="center"/>
      <protection locked="0"/>
    </xf>
    <xf numFmtId="0" fontId="18" fillId="0" borderId="33" xfId="0" applyFont="1" applyBorder="1" applyAlignment="1" applyProtection="1">
      <alignment horizontal="center"/>
      <protection locked="0"/>
    </xf>
    <xf numFmtId="0" fontId="0" fillId="0" borderId="4" xfId="0" applyBorder="1" applyAlignment="1">
      <alignment horizontal="left" vertical="center"/>
    </xf>
    <xf numFmtId="0" fontId="0" fillId="0" borderId="32" xfId="0" applyBorder="1" applyAlignment="1" applyProtection="1">
      <alignment horizontal="center"/>
      <protection locked="0"/>
    </xf>
    <xf numFmtId="0" fontId="0" fillId="0" borderId="49" xfId="0" applyBorder="1" applyAlignment="1" applyProtection="1">
      <alignment horizontal="center"/>
      <protection locked="0"/>
    </xf>
    <xf numFmtId="14" fontId="1" fillId="0" borderId="0" xfId="1" applyNumberFormat="1" applyFont="1" applyAlignment="1">
      <alignment horizontal="center" vertical="center" wrapText="1"/>
    </xf>
    <xf numFmtId="0" fontId="1" fillId="0" borderId="0" xfId="1" applyFont="1" applyAlignment="1">
      <alignment horizontal="center" vertical="center" wrapText="1"/>
    </xf>
    <xf numFmtId="0" fontId="6" fillId="0" borderId="7" xfId="1" applyFont="1" applyBorder="1" applyAlignment="1">
      <alignment horizontal="left" vertical="center"/>
    </xf>
    <xf numFmtId="0" fontId="10" fillId="0" borderId="2" xfId="1" applyFont="1" applyBorder="1" applyAlignment="1">
      <alignment horizontal="left" vertical="center"/>
    </xf>
    <xf numFmtId="0" fontId="1" fillId="0" borderId="3" xfId="1"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49" fontId="1" fillId="5" borderId="1" xfId="0" applyNumberFormat="1" applyFont="1" applyFill="1" applyBorder="1" applyAlignment="1" applyProtection="1">
      <alignment horizontal="center" vertical="center" wrapText="1"/>
      <protection locked="0"/>
    </xf>
    <xf numFmtId="0" fontId="0" fillId="0" borderId="7" xfId="0" applyBorder="1" applyAlignment="1">
      <alignment horizontal="left" wrapText="1"/>
    </xf>
    <xf numFmtId="49" fontId="1" fillId="0" borderId="1" xfId="0" applyNumberFormat="1" applyFont="1" applyBorder="1" applyAlignment="1" applyProtection="1">
      <alignment horizontal="center" vertical="center" wrapText="1"/>
      <protection locked="0"/>
    </xf>
    <xf numFmtId="164" fontId="0" fillId="0" borderId="2" xfId="1" applyNumberFormat="1" applyFont="1" applyBorder="1" applyAlignment="1">
      <alignment horizontal="left" vertical="center" wrapText="1"/>
    </xf>
    <xf numFmtId="164" fontId="10" fillId="0" borderId="4"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0" fontId="28" fillId="7" borderId="76" xfId="1" applyFont="1" applyFill="1" applyBorder="1" applyAlignment="1" applyProtection="1">
      <alignment horizontal="center" vertical="center"/>
      <protection locked="0"/>
    </xf>
    <xf numFmtId="0" fontId="28" fillId="0" borderId="77" xfId="0" applyFont="1" applyBorder="1" applyAlignment="1">
      <alignment horizontal="center" vertical="center"/>
    </xf>
    <xf numFmtId="0" fontId="28" fillId="7" borderId="76" xfId="1" applyFont="1" applyFill="1" applyBorder="1" applyAlignment="1" applyProtection="1">
      <alignment horizontal="center" vertical="center" wrapText="1"/>
      <protection locked="0"/>
    </xf>
    <xf numFmtId="0" fontId="0" fillId="0" borderId="77" xfId="0" applyBorder="1" applyAlignment="1">
      <alignment vertical="center" wrapText="1"/>
    </xf>
    <xf numFmtId="164" fontId="10" fillId="0" borderId="1" xfId="1" applyNumberFormat="1" applyFont="1" applyBorder="1" applyAlignment="1">
      <alignment horizontal="center" vertical="center" wrapText="1"/>
    </xf>
    <xf numFmtId="0" fontId="1" fillId="0" borderId="8" xfId="1" applyFont="1" applyBorder="1" applyAlignment="1">
      <alignment horizontal="left" vertical="center"/>
    </xf>
    <xf numFmtId="0" fontId="1" fillId="0" borderId="9" xfId="0" applyFont="1" applyBorder="1" applyAlignment="1"/>
    <xf numFmtId="0" fontId="1" fillId="0" borderId="10" xfId="0" applyFont="1" applyBorder="1" applyAlignment="1"/>
    <xf numFmtId="0" fontId="5" fillId="0" borderId="7" xfId="0" applyFont="1" applyBorder="1" applyAlignment="1">
      <alignment horizontal="center" vertical="center" wrapText="1"/>
    </xf>
    <xf numFmtId="0" fontId="24" fillId="0" borderId="7" xfId="1" applyFont="1" applyBorder="1" applyAlignment="1">
      <alignment horizontal="center" vertical="center" wrapText="1"/>
    </xf>
    <xf numFmtId="0" fontId="22" fillId="0" borderId="7" xfId="0" applyFont="1" applyBorder="1" applyAlignment="1">
      <alignment horizontal="center" vertical="center" wrapText="1"/>
    </xf>
    <xf numFmtId="14" fontId="0" fillId="5" borderId="1" xfId="1" applyNumberFormat="1" applyFont="1" applyFill="1" applyBorder="1" applyAlignment="1" applyProtection="1">
      <alignment horizontal="center" vertical="center" wrapText="1"/>
      <protection locked="0"/>
    </xf>
    <xf numFmtId="0" fontId="27" fillId="7" borderId="42" xfId="0" applyFont="1" applyFill="1" applyBorder="1" applyAlignment="1" applyProtection="1">
      <alignment vertical="top"/>
      <protection locked="0"/>
    </xf>
    <xf numFmtId="49" fontId="1" fillId="5" borderId="8" xfId="1" applyNumberFormat="1" applyFont="1" applyFill="1" applyBorder="1" applyAlignment="1" applyProtection="1">
      <alignment horizontal="center" vertical="center"/>
      <protection locked="0"/>
    </xf>
    <xf numFmtId="49" fontId="1" fillId="5" borderId="9" xfId="0" applyNumberFormat="1" applyFont="1" applyFill="1" applyBorder="1" applyAlignment="1" applyProtection="1">
      <alignment vertical="center"/>
      <protection locked="0"/>
    </xf>
    <xf numFmtId="49" fontId="1" fillId="5" borderId="10" xfId="0" applyNumberFormat="1" applyFont="1" applyFill="1" applyBorder="1" applyAlignment="1" applyProtection="1">
      <alignment vertical="center"/>
      <protection locked="0"/>
    </xf>
    <xf numFmtId="49" fontId="1" fillId="5" borderId="6" xfId="0" applyNumberFormat="1" applyFont="1" applyFill="1" applyBorder="1" applyAlignment="1" applyProtection="1">
      <alignment vertical="center"/>
      <protection locked="0"/>
    </xf>
    <xf numFmtId="49" fontId="1" fillId="5" borderId="7" xfId="0" applyNumberFormat="1" applyFont="1" applyFill="1" applyBorder="1" applyAlignment="1" applyProtection="1">
      <alignment vertical="center"/>
      <protection locked="0"/>
    </xf>
    <xf numFmtId="49" fontId="1" fillId="5" borderId="11" xfId="0" applyNumberFormat="1" applyFont="1" applyFill="1" applyBorder="1" applyAlignment="1" applyProtection="1">
      <alignment vertical="center"/>
      <protection locked="0"/>
    </xf>
    <xf numFmtId="49" fontId="0" fillId="5" borderId="8" xfId="0" applyNumberFormat="1" applyFill="1" applyBorder="1" applyAlignment="1" applyProtection="1">
      <alignment horizontal="left" vertical="center" wrapText="1"/>
      <protection locked="0"/>
    </xf>
    <xf numFmtId="49" fontId="0" fillId="5" borderId="9" xfId="0" applyNumberFormat="1" applyFill="1" applyBorder="1" applyAlignment="1" applyProtection="1">
      <alignment horizontal="left" vertical="center" wrapText="1"/>
      <protection locked="0"/>
    </xf>
    <xf numFmtId="49" fontId="0" fillId="5" borderId="10" xfId="0" applyNumberFormat="1" applyFill="1" applyBorder="1" applyAlignment="1" applyProtection="1">
      <alignment horizontal="left" vertical="center" wrapText="1"/>
      <protection locked="0"/>
    </xf>
    <xf numFmtId="49" fontId="0" fillId="5" borderId="5" xfId="0" applyNumberFormat="1" applyFill="1" applyBorder="1" applyAlignment="1" applyProtection="1">
      <alignment horizontal="left" vertical="center"/>
      <protection locked="0"/>
    </xf>
    <xf numFmtId="49" fontId="0" fillId="5" borderId="0" xfId="0" applyNumberFormat="1" applyFill="1" applyAlignment="1" applyProtection="1">
      <alignment horizontal="left" vertical="center"/>
      <protection locked="0"/>
    </xf>
    <xf numFmtId="49" fontId="0" fillId="5" borderId="12" xfId="0" applyNumberFormat="1" applyFill="1" applyBorder="1" applyAlignment="1" applyProtection="1">
      <alignment horizontal="left" vertical="center"/>
      <protection locked="0"/>
    </xf>
    <xf numFmtId="0" fontId="0" fillId="0" borderId="8" xfId="0" applyBorder="1" applyAlignment="1">
      <alignment horizontal="left"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49" fontId="1" fillId="5" borderId="8" xfId="0" applyNumberFormat="1" applyFont="1" applyFill="1" applyBorder="1" applyAlignment="1" applyProtection="1">
      <alignment horizontal="left" vertical="center" wrapText="1"/>
      <protection locked="0"/>
    </xf>
    <xf numFmtId="0" fontId="28" fillId="0" borderId="72" xfId="0" applyFont="1" applyBorder="1" applyAlignment="1">
      <alignment horizontal="center" vertical="center"/>
    </xf>
    <xf numFmtId="0" fontId="28" fillId="0" borderId="73"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8" fillId="7" borderId="70" xfId="1" applyFont="1" applyFill="1" applyBorder="1" applyAlignment="1" applyProtection="1">
      <alignment horizontal="center" vertical="center" wrapText="1"/>
      <protection locked="0"/>
    </xf>
    <xf numFmtId="0" fontId="28" fillId="7" borderId="71" xfId="0" applyFont="1" applyFill="1" applyBorder="1" applyAlignment="1" applyProtection="1">
      <alignment horizontal="center" vertical="center" wrapText="1"/>
      <protection locked="0"/>
    </xf>
    <xf numFmtId="0" fontId="28" fillId="0" borderId="74" xfId="0" applyFont="1" applyBorder="1" applyAlignment="1" applyProtection="1">
      <alignment horizontal="center" vertical="center" wrapText="1"/>
      <protection locked="0"/>
    </xf>
    <xf numFmtId="0" fontId="28" fillId="0" borderId="75" xfId="0" applyFont="1" applyBorder="1" applyAlignment="1" applyProtection="1">
      <alignment horizontal="center" vertical="center" wrapText="1"/>
      <protection locked="0"/>
    </xf>
    <xf numFmtId="1" fontId="27" fillId="0" borderId="0" xfId="0" applyNumberFormat="1" applyFont="1" applyAlignment="1">
      <alignment vertical="top"/>
    </xf>
    <xf numFmtId="49" fontId="0" fillId="0" borderId="9" xfId="0" applyNumberFormat="1" applyBorder="1" applyAlignment="1" applyProtection="1">
      <alignment horizontal="left" vertical="center" wrapText="1"/>
      <protection locked="0"/>
    </xf>
    <xf numFmtId="49" fontId="0" fillId="0" borderId="10" xfId="0" applyNumberFormat="1" applyBorder="1" applyAlignment="1" applyProtection="1">
      <alignment horizontal="left" vertical="center" wrapText="1"/>
      <protection locked="0"/>
    </xf>
    <xf numFmtId="49" fontId="0" fillId="0" borderId="5" xfId="0" applyNumberFormat="1" applyBorder="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12" xfId="0" applyNumberFormat="1" applyBorder="1" applyAlignment="1" applyProtection="1">
      <alignment vertical="center" wrapText="1"/>
      <protection locked="0"/>
    </xf>
    <xf numFmtId="0" fontId="1" fillId="5" borderId="4" xfId="0" applyFont="1" applyFill="1" applyBorder="1" applyAlignment="1" applyProtection="1">
      <alignment vertical="top"/>
      <protection locked="0"/>
    </xf>
    <xf numFmtId="0" fontId="1" fillId="0" borderId="2" xfId="0" applyFont="1" applyBorder="1" applyAlignment="1">
      <alignment vertical="top"/>
    </xf>
    <xf numFmtId="0" fontId="1" fillId="0" borderId="0" xfId="1" applyFont="1" applyAlignment="1">
      <alignment horizontal="center" vertical="center"/>
    </xf>
    <xf numFmtId="0" fontId="1" fillId="0" borderId="0" xfId="1" applyFont="1" applyAlignment="1">
      <alignment horizontal="left"/>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49" fontId="0" fillId="5" borderId="4" xfId="1" applyNumberFormat="1" applyFont="1" applyFill="1" applyBorder="1" applyAlignment="1" applyProtection="1">
      <alignment horizontal="center" vertical="center" wrapText="1"/>
      <protection locked="0"/>
    </xf>
    <xf numFmtId="49" fontId="0" fillId="5" borderId="3" xfId="1" applyNumberFormat="1" applyFont="1" applyFill="1" applyBorder="1" applyAlignment="1" applyProtection="1">
      <alignment horizontal="center" vertical="center" wrapText="1"/>
      <protection locked="0"/>
    </xf>
    <xf numFmtId="0" fontId="1" fillId="0" borderId="1" xfId="1" applyFont="1" applyBorder="1" applyAlignment="1">
      <alignment horizontal="left" wrapText="1"/>
    </xf>
    <xf numFmtId="49" fontId="0" fillId="0" borderId="4" xfId="0" applyNumberFormat="1" applyBorder="1" applyAlignment="1" applyProtection="1">
      <protection locked="0"/>
    </xf>
    <xf numFmtId="49" fontId="0" fillId="0" borderId="3" xfId="0" applyNumberFormat="1" applyBorder="1" applyAlignment="1" applyProtection="1">
      <protection locked="0"/>
    </xf>
    <xf numFmtId="0" fontId="0" fillId="0" borderId="2" xfId="1" applyFont="1" applyBorder="1" applyAlignment="1">
      <alignment horizontal="left" vertical="center"/>
    </xf>
    <xf numFmtId="0" fontId="13" fillId="0" borderId="5" xfId="1" applyFont="1" applyBorder="1" applyAlignment="1"/>
    <xf numFmtId="0" fontId="13" fillId="0" borderId="0" xfId="1" applyFont="1" applyAlignment="1"/>
    <xf numFmtId="1" fontId="1" fillId="5" borderId="4" xfId="1" applyNumberFormat="1" applyFont="1" applyFill="1" applyBorder="1" applyAlignment="1" applyProtection="1">
      <alignment horizontal="center" vertical="center" wrapText="1"/>
      <protection locked="0"/>
    </xf>
    <xf numFmtId="1" fontId="1" fillId="5" borderId="3" xfId="1" applyNumberFormat="1" applyFont="1" applyFill="1" applyBorder="1" applyAlignment="1" applyProtection="1">
      <alignment horizontal="center" vertical="center" wrapText="1"/>
      <protection locked="0"/>
    </xf>
    <xf numFmtId="0" fontId="1" fillId="0" borderId="5" xfId="1" applyFont="1" applyBorder="1" applyAlignment="1">
      <alignment horizontal="left" vertical="center"/>
    </xf>
    <xf numFmtId="0" fontId="1" fillId="0" borderId="0" xfId="0" applyFont="1" applyAlignment="1">
      <alignment vertical="center"/>
    </xf>
    <xf numFmtId="0" fontId="1" fillId="0" borderId="12"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14" fontId="10" fillId="0" borderId="7" xfId="1" applyNumberFormat="1" applyFont="1" applyBorder="1" applyAlignment="1">
      <alignment horizontal="left" vertical="center" wrapText="1"/>
    </xf>
    <xf numFmtId="164" fontId="1" fillId="0" borderId="4" xfId="0" applyNumberFormat="1" applyFont="1" applyBorder="1" applyAlignment="1" applyProtection="1">
      <alignment wrapText="1"/>
      <protection locked="0"/>
    </xf>
    <xf numFmtId="1" fontId="28" fillId="0" borderId="43" xfId="0" applyNumberFormat="1" applyFont="1" applyBorder="1" applyAlignment="1">
      <alignment horizontal="center" vertical="center"/>
    </xf>
    <xf numFmtId="0" fontId="0" fillId="0" borderId="4" xfId="1" applyFont="1" applyBorder="1" applyAlignment="1">
      <alignment horizontal="left" vertical="center"/>
    </xf>
    <xf numFmtId="0" fontId="0" fillId="0" borderId="3" xfId="1" applyFont="1" applyBorder="1" applyAlignment="1">
      <alignment horizontal="left" vertical="center"/>
    </xf>
    <xf numFmtId="1" fontId="32" fillId="5" borderId="4" xfId="1" applyNumberFormat="1" applyFont="1" applyFill="1" applyBorder="1" applyAlignment="1" applyProtection="1">
      <alignment horizontal="center" vertical="center" wrapText="1"/>
      <protection locked="0"/>
    </xf>
    <xf numFmtId="1" fontId="32" fillId="5" borderId="3" xfId="1" applyNumberFormat="1" applyFont="1" applyFill="1" applyBorder="1" applyAlignment="1" applyProtection="1">
      <alignment horizontal="center" vertical="center" wrapText="1"/>
      <protection locked="0"/>
    </xf>
    <xf numFmtId="164" fontId="1" fillId="5" borderId="4" xfId="1" applyNumberFormat="1" applyFont="1" applyFill="1" applyBorder="1" applyAlignment="1" applyProtection="1">
      <alignment horizontal="center" vertical="center" wrapText="1"/>
      <protection locked="0"/>
    </xf>
    <xf numFmtId="164" fontId="1" fillId="5" borderId="3" xfId="1" applyNumberFormat="1" applyFont="1" applyFill="1" applyBorder="1" applyAlignment="1" applyProtection="1">
      <alignment horizontal="center" vertical="center" wrapText="1"/>
      <protection locked="0"/>
    </xf>
    <xf numFmtId="164" fontId="32" fillId="5" borderId="4" xfId="1" applyNumberFormat="1" applyFont="1" applyFill="1" applyBorder="1" applyAlignment="1" applyProtection="1">
      <alignment horizontal="center" vertical="center" wrapText="1"/>
      <protection locked="0"/>
    </xf>
    <xf numFmtId="164" fontId="32" fillId="5" borderId="3" xfId="1" applyNumberFormat="1" applyFont="1" applyFill="1" applyBorder="1" applyAlignment="1" applyProtection="1">
      <alignment horizontal="center" vertical="center" wrapText="1"/>
      <protection locked="0"/>
    </xf>
    <xf numFmtId="0" fontId="12" fillId="0" borderId="31" xfId="1" applyFont="1" applyBorder="1" applyAlignment="1">
      <alignment vertical="center"/>
    </xf>
    <xf numFmtId="0" fontId="12" fillId="0" borderId="32" xfId="0" applyFont="1" applyBorder="1" applyAlignment="1">
      <alignment vertical="center"/>
    </xf>
    <xf numFmtId="0" fontId="12" fillId="0" borderId="33" xfId="0" applyFont="1" applyBorder="1" applyAlignment="1">
      <alignment vertical="center"/>
    </xf>
    <xf numFmtId="0" fontId="5" fillId="5" borderId="36" xfId="1" applyFont="1" applyFill="1" applyBorder="1" applyAlignment="1" applyProtection="1">
      <alignment vertical="top" wrapText="1"/>
      <protection locked="0"/>
    </xf>
    <xf numFmtId="0" fontId="1" fillId="5" borderId="35" xfId="0" applyFont="1" applyFill="1" applyBorder="1" applyAlignment="1" applyProtection="1">
      <alignment vertical="top" wrapText="1"/>
      <protection locked="0"/>
    </xf>
    <xf numFmtId="0" fontId="1" fillId="5" borderId="37" xfId="0" applyFont="1" applyFill="1" applyBorder="1" applyAlignment="1" applyProtection="1">
      <alignment vertical="top" wrapText="1"/>
      <protection locked="0"/>
    </xf>
    <xf numFmtId="0" fontId="1" fillId="5" borderId="34" xfId="0" applyFont="1" applyFill="1" applyBorder="1" applyAlignment="1" applyProtection="1">
      <alignment vertical="top" wrapText="1"/>
      <protection locked="0"/>
    </xf>
    <xf numFmtId="0" fontId="1" fillId="5" borderId="0" xfId="0" applyFont="1" applyFill="1" applyAlignment="1" applyProtection="1">
      <alignment vertical="top" wrapText="1"/>
      <protection locked="0"/>
    </xf>
    <xf numFmtId="0" fontId="1" fillId="5" borderId="38" xfId="0" applyFont="1" applyFill="1" applyBorder="1" applyAlignment="1" applyProtection="1">
      <alignment vertical="top" wrapText="1"/>
      <protection locked="0"/>
    </xf>
    <xf numFmtId="0" fontId="1" fillId="5" borderId="39" xfId="0" applyFont="1" applyFill="1" applyBorder="1" applyAlignment="1" applyProtection="1">
      <alignment vertical="top" wrapText="1"/>
      <protection locked="0"/>
    </xf>
    <xf numFmtId="0" fontId="1" fillId="5" borderId="40" xfId="0" applyFont="1" applyFill="1" applyBorder="1" applyAlignment="1" applyProtection="1">
      <alignment vertical="top" wrapText="1"/>
      <protection locked="0"/>
    </xf>
    <xf numFmtId="0" fontId="1" fillId="5" borderId="41" xfId="0" applyFont="1" applyFill="1" applyBorder="1" applyAlignment="1" applyProtection="1">
      <alignment vertical="top" wrapText="1"/>
      <protection locked="0"/>
    </xf>
    <xf numFmtId="0" fontId="5" fillId="0" borderId="83" xfId="1" applyFont="1"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5" borderId="86" xfId="0" applyFill="1" applyBorder="1" applyAlignment="1" applyProtection="1">
      <alignment horizontal="left" vertical="center" wrapText="1"/>
      <protection locked="0"/>
    </xf>
    <xf numFmtId="0" fontId="0" fillId="5" borderId="84" xfId="0" applyFill="1" applyBorder="1" applyAlignment="1" applyProtection="1">
      <alignment horizontal="left" vertical="center" wrapText="1"/>
      <protection locked="0"/>
    </xf>
    <xf numFmtId="0" fontId="23" fillId="5" borderId="31" xfId="1" applyFont="1" applyFill="1" applyBorder="1" applyAlignment="1" applyProtection="1">
      <alignment horizontal="center" vertical="center"/>
      <protection locked="0"/>
    </xf>
    <xf numFmtId="0" fontId="23" fillId="5" borderId="32" xfId="0" applyFont="1" applyFill="1" applyBorder="1" applyAlignment="1" applyProtection="1">
      <alignment horizontal="center" vertical="center"/>
      <protection locked="0"/>
    </xf>
    <xf numFmtId="0" fontId="23" fillId="5" borderId="33" xfId="0" applyFont="1" applyFill="1" applyBorder="1" applyAlignment="1" applyProtection="1">
      <alignment horizontal="center" vertical="center"/>
      <protection locked="0"/>
    </xf>
    <xf numFmtId="0" fontId="23" fillId="0" borderId="31" xfId="1"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5" fillId="0" borderId="46" xfId="1" applyFont="1" applyBorder="1" applyAlignment="1">
      <alignment horizontal="center" vertical="center"/>
    </xf>
    <xf numFmtId="0" fontId="0" fillId="0" borderId="82" xfId="0" applyBorder="1" applyAlignment="1">
      <alignment horizontal="center" vertical="center"/>
    </xf>
    <xf numFmtId="0" fontId="6" fillId="5" borderId="21"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45" xfId="0" applyFont="1" applyFill="1" applyBorder="1" applyAlignment="1" applyProtection="1">
      <alignment horizontal="center" vertical="center"/>
      <protection locked="0"/>
    </xf>
    <xf numFmtId="0" fontId="10" fillId="0" borderId="36" xfId="0" applyFont="1" applyBorder="1" applyAlignment="1">
      <alignment horizontal="center" vertical="center" wrapText="1"/>
    </xf>
    <xf numFmtId="0" fontId="0" fillId="0" borderId="35" xfId="0" applyBorder="1" applyAlignment="1">
      <alignment horizontal="center" vertical="center" wrapText="1"/>
    </xf>
    <xf numFmtId="0" fontId="6" fillId="5" borderId="21"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 fillId="0" borderId="16" xfId="1"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47" xfId="1" applyFont="1" applyBorder="1" applyAlignment="1">
      <alignment vertical="center" wrapText="1"/>
    </xf>
    <xf numFmtId="0" fontId="6" fillId="0" borderId="48" xfId="0" applyFont="1" applyBorder="1" applyAlignment="1">
      <alignment vertical="center" wrapText="1"/>
    </xf>
    <xf numFmtId="0" fontId="6" fillId="0" borderId="63"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6" fillId="5" borderId="16" xfId="1" applyFont="1"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3" fillId="0" borderId="0" xfId="1" applyFont="1" applyAlignment="1">
      <alignment wrapText="1"/>
    </xf>
    <xf numFmtId="0" fontId="4" fillId="6" borderId="0" xfId="1" applyFont="1" applyFill="1" applyAlignment="1">
      <alignment wrapText="1"/>
    </xf>
    <xf numFmtId="0" fontId="4" fillId="6" borderId="0" xfId="0" applyFont="1" applyFill="1" applyAlignment="1">
      <alignment wrapText="1"/>
    </xf>
    <xf numFmtId="0" fontId="1" fillId="0" borderId="0" xfId="0" applyFont="1" applyAlignment="1">
      <alignment wrapText="1"/>
    </xf>
    <xf numFmtId="0" fontId="6" fillId="0" borderId="29" xfId="1" applyFont="1" applyBorder="1" applyAlignment="1">
      <alignment vertical="center"/>
    </xf>
    <xf numFmtId="0" fontId="10" fillId="0" borderId="29" xfId="0" applyFont="1" applyBorder="1" applyAlignment="1">
      <alignment vertical="center"/>
    </xf>
    <xf numFmtId="0" fontId="5" fillId="0" borderId="25" xfId="1"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50" xfId="1" applyFont="1" applyBorder="1" applyAlignment="1">
      <alignment horizontal="center" vertical="center"/>
    </xf>
    <xf numFmtId="0" fontId="0" fillId="0" borderId="32" xfId="0" applyBorder="1" applyAlignment="1">
      <alignment horizontal="center" vertical="center"/>
    </xf>
    <xf numFmtId="0" fontId="0" fillId="0" borderId="49" xfId="0" applyBorder="1" applyAlignment="1">
      <alignment horizontal="center" vertical="center"/>
    </xf>
    <xf numFmtId="0" fontId="5" fillId="0" borderId="50"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6" fillId="5" borderId="64" xfId="1" applyFont="1" applyFill="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6" fillId="5" borderId="64" xfId="0" applyFont="1" applyFill="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5" fillId="0" borderId="28" xfId="1" applyFont="1" applyBorder="1" applyAlignment="1">
      <alignment horizontal="center" vertical="center" wrapText="1"/>
    </xf>
    <xf numFmtId="0" fontId="0" fillId="0" borderId="29" xfId="0" applyBorder="1" applyAlignment="1">
      <alignment horizontal="center" vertical="center" wrapText="1"/>
    </xf>
    <xf numFmtId="0" fontId="5" fillId="0" borderId="29" xfId="1" applyFont="1" applyBorder="1" applyAlignment="1">
      <alignment horizontal="center" vertical="center" wrapText="1"/>
    </xf>
    <xf numFmtId="0" fontId="0" fillId="0" borderId="30" xfId="0" applyBorder="1" applyAlignment="1">
      <alignment horizontal="center" vertical="center" wrapText="1"/>
    </xf>
    <xf numFmtId="0" fontId="24" fillId="0" borderId="31" xfId="1" applyFont="1" applyBorder="1" applyAlignment="1">
      <alignment horizontal="center" vertical="center"/>
    </xf>
    <xf numFmtId="0" fontId="25" fillId="0" borderId="32" xfId="0" applyFont="1" applyBorder="1" applyAlignment="1">
      <alignment vertical="center"/>
    </xf>
    <xf numFmtId="0" fontId="25" fillId="0" borderId="49" xfId="0" applyFont="1" applyBorder="1" applyAlignment="1">
      <alignment vertical="center"/>
    </xf>
    <xf numFmtId="0" fontId="25" fillId="0" borderId="50" xfId="0" applyFont="1" applyBorder="1" applyAlignment="1">
      <alignment vertical="center"/>
    </xf>
    <xf numFmtId="0" fontId="5" fillId="5" borderId="36" xfId="0" applyFont="1" applyFill="1" applyBorder="1" applyAlignment="1" applyProtection="1">
      <alignment horizontal="left" vertical="top" wrapText="1"/>
      <protection locked="0"/>
    </xf>
    <xf numFmtId="0" fontId="1" fillId="5" borderId="35" xfId="0" applyFont="1" applyFill="1" applyBorder="1" applyAlignment="1" applyProtection="1">
      <alignment horizontal="left" vertical="top" wrapText="1"/>
      <protection locked="0"/>
    </xf>
    <xf numFmtId="0" fontId="1" fillId="5" borderId="37" xfId="0" applyFont="1" applyFill="1" applyBorder="1" applyAlignment="1" applyProtection="1">
      <alignment horizontal="left" vertical="top" wrapText="1"/>
      <protection locked="0"/>
    </xf>
    <xf numFmtId="0" fontId="1" fillId="5" borderId="34" xfId="0" applyFont="1" applyFill="1" applyBorder="1" applyAlignment="1" applyProtection="1">
      <alignment horizontal="left" vertical="top" wrapText="1"/>
      <protection locked="0"/>
    </xf>
    <xf numFmtId="0" fontId="1" fillId="5" borderId="0" xfId="0" applyFont="1" applyFill="1" applyAlignment="1" applyProtection="1">
      <alignment horizontal="left" vertical="top" wrapText="1"/>
      <protection locked="0"/>
    </xf>
    <xf numFmtId="0" fontId="1" fillId="5" borderId="38" xfId="0" applyFont="1" applyFill="1" applyBorder="1" applyAlignment="1" applyProtection="1">
      <alignment horizontal="left" vertical="top" wrapText="1"/>
      <protection locked="0"/>
    </xf>
    <xf numFmtId="0" fontId="1" fillId="5" borderId="39" xfId="0" applyFont="1" applyFill="1" applyBorder="1" applyAlignment="1" applyProtection="1">
      <alignment horizontal="left" vertical="top" wrapText="1"/>
      <protection locked="0"/>
    </xf>
    <xf numFmtId="0" fontId="1" fillId="5" borderId="40" xfId="0" applyFont="1" applyFill="1" applyBorder="1" applyAlignment="1" applyProtection="1">
      <alignment horizontal="left" vertical="top" wrapText="1"/>
      <protection locked="0"/>
    </xf>
    <xf numFmtId="0" fontId="1" fillId="5" borderId="41" xfId="0" applyFont="1" applyFill="1" applyBorder="1" applyAlignment="1" applyProtection="1">
      <alignment horizontal="left" vertical="top" wrapText="1"/>
      <protection locked="0"/>
    </xf>
    <xf numFmtId="0" fontId="24" fillId="5" borderId="50" xfId="0" applyFont="1" applyFill="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7" fillId="0" borderId="31" xfId="1"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5" borderId="31" xfId="1" applyFont="1" applyFill="1" applyBorder="1" applyAlignment="1" applyProtection="1">
      <alignment horizontal="center" vertical="center"/>
      <protection locked="0"/>
    </xf>
    <xf numFmtId="0" fontId="7" fillId="5" borderId="32" xfId="0" applyFont="1" applyFill="1" applyBorder="1" applyAlignment="1" applyProtection="1">
      <alignment horizontal="center" vertical="center"/>
      <protection locked="0"/>
    </xf>
    <xf numFmtId="0" fontId="7" fillId="5" borderId="33" xfId="0" applyFont="1" applyFill="1" applyBorder="1" applyAlignment="1" applyProtection="1">
      <alignment horizontal="center" vertical="center"/>
      <protection locked="0"/>
    </xf>
    <xf numFmtId="0" fontId="7" fillId="0" borderId="31" xfId="1" applyFont="1" applyBorder="1" applyAlignment="1"/>
    <xf numFmtId="0" fontId="7" fillId="0" borderId="32" xfId="0" applyFont="1" applyBorder="1" applyAlignment="1"/>
    <xf numFmtId="0" fontId="7" fillId="0" borderId="33" xfId="0" applyFont="1" applyBorder="1" applyAlignment="1"/>
    <xf numFmtId="0" fontId="6" fillId="0" borderId="31" xfId="1" applyFont="1" applyBorder="1" applyAlignment="1">
      <alignment horizontal="center" vertical="center"/>
    </xf>
    <xf numFmtId="0" fontId="10" fillId="0" borderId="32" xfId="0" applyFont="1" applyBorder="1" applyAlignment="1">
      <alignment vertical="center"/>
    </xf>
    <xf numFmtId="0" fontId="10" fillId="0" borderId="49" xfId="0" applyFont="1" applyBorder="1" applyAlignment="1">
      <alignment vertical="center"/>
    </xf>
    <xf numFmtId="0" fontId="10" fillId="0" borderId="50" xfId="0" applyFont="1" applyBorder="1" applyAlignment="1">
      <alignment vertical="center" wrapText="1"/>
    </xf>
    <xf numFmtId="0" fontId="10" fillId="0" borderId="32" xfId="0" applyFont="1" applyBorder="1" applyAlignment="1">
      <alignment vertical="center" wrapText="1"/>
    </xf>
    <xf numFmtId="0" fontId="7" fillId="0" borderId="31" xfId="1"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5" fillId="0" borderId="28" xfId="1" applyFont="1" applyBorder="1" applyAlignment="1">
      <alignment horizontal="center" vertical="center"/>
    </xf>
    <xf numFmtId="0" fontId="0" fillId="0" borderId="29" xfId="0" applyBorder="1" applyAlignment="1">
      <alignment horizontal="center" vertical="center"/>
    </xf>
    <xf numFmtId="0" fontId="5" fillId="0" borderId="29" xfId="0" applyFont="1" applyBorder="1" applyAlignment="1">
      <alignment horizontal="center" vertical="center"/>
    </xf>
    <xf numFmtId="0" fontId="0" fillId="0" borderId="30" xfId="0" applyBorder="1" applyAlignment="1">
      <alignment horizontal="center" vertical="center"/>
    </xf>
    <xf numFmtId="0" fontId="6" fillId="5" borderId="31" xfId="1"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6" fillId="5" borderId="50" xfId="0" applyFont="1" applyFill="1" applyBorder="1" applyAlignment="1" applyProtection="1">
      <alignment horizontal="center" vertical="center"/>
      <protection locked="0"/>
    </xf>
    <xf numFmtId="0" fontId="24" fillId="5" borderId="31" xfId="1" applyFont="1" applyFill="1" applyBorder="1" applyAlignment="1" applyProtection="1">
      <alignment horizontal="center" vertical="center"/>
      <protection locked="0"/>
    </xf>
    <xf numFmtId="0" fontId="10" fillId="0" borderId="80" xfId="1" applyFont="1" applyBorder="1" applyAlignment="1">
      <alignment horizontal="center" vertical="center"/>
    </xf>
    <xf numFmtId="1" fontId="27" fillId="7" borderId="42" xfId="1" applyNumberFormat="1" applyFont="1" applyFill="1" applyBorder="1" applyAlignment="1" applyProtection="1">
      <alignment horizontal="center" vertical="center"/>
      <protection locked="0"/>
    </xf>
    <xf numFmtId="1" fontId="27" fillId="7" borderId="43" xfId="0" applyNumberFormat="1" applyFont="1" applyFill="1" applyBorder="1" applyAlignment="1" applyProtection="1">
      <alignment horizontal="center" vertical="center"/>
      <protection locked="0"/>
    </xf>
    <xf numFmtId="1" fontId="27" fillId="7" borderId="70" xfId="1" applyNumberFormat="1" applyFont="1" applyFill="1" applyBorder="1" applyAlignment="1" applyProtection="1">
      <alignment horizontal="center" vertical="center"/>
      <protection locked="0"/>
    </xf>
    <xf numFmtId="1" fontId="27" fillId="7" borderId="71" xfId="0" applyNumberFormat="1" applyFont="1" applyFill="1" applyBorder="1" applyAlignment="1" applyProtection="1">
      <alignment horizontal="center" vertical="center"/>
      <protection locked="0"/>
    </xf>
    <xf numFmtId="1" fontId="27" fillId="7" borderId="98" xfId="1" applyNumberFormat="1" applyFont="1" applyFill="1" applyBorder="1" applyAlignment="1" applyProtection="1">
      <alignment horizontal="center" vertical="center"/>
      <protection locked="0"/>
    </xf>
    <xf numFmtId="1" fontId="27" fillId="7" borderId="97" xfId="0" applyNumberFormat="1" applyFont="1" applyFill="1" applyBorder="1" applyAlignment="1" applyProtection="1">
      <alignment horizontal="center" vertical="center"/>
      <protection locked="0"/>
    </xf>
    <xf numFmtId="0" fontId="7" fillId="5" borderId="32" xfId="1" applyFont="1" applyFill="1" applyBorder="1" applyAlignment="1" applyProtection="1">
      <alignment horizontal="center" vertical="center"/>
      <protection locked="0"/>
    </xf>
    <xf numFmtId="0" fontId="7" fillId="5" borderId="33" xfId="1" applyFont="1" applyFill="1" applyBorder="1" applyAlignment="1" applyProtection="1">
      <alignment horizontal="center" vertical="center"/>
      <protection locked="0"/>
    </xf>
    <xf numFmtId="0" fontId="7" fillId="0" borderId="32" xfId="1" applyFont="1" applyBorder="1" applyAlignment="1"/>
    <xf numFmtId="0" fontId="7" fillId="0" borderId="33" xfId="1" applyFont="1" applyBorder="1" applyAlignment="1"/>
    <xf numFmtId="0" fontId="6" fillId="0" borderId="17"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20" fillId="5" borderId="31"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33" fillId="8" borderId="31" xfId="1" applyFont="1" applyFill="1" applyBorder="1" applyAlignment="1">
      <alignment horizontal="left" vertical="center" wrapText="1"/>
    </xf>
    <xf numFmtId="0" fontId="33" fillId="8" borderId="32" xfId="0" applyFont="1" applyFill="1" applyBorder="1" applyAlignment="1">
      <alignment vertical="center" wrapText="1"/>
    </xf>
    <xf numFmtId="0" fontId="33" fillId="8" borderId="33" xfId="0" applyFont="1" applyFill="1" applyBorder="1" applyAlignment="1">
      <alignment vertical="center" wrapText="1"/>
    </xf>
    <xf numFmtId="0" fontId="0" fillId="5" borderId="35" xfId="0" applyFill="1" applyBorder="1" applyAlignment="1" applyProtection="1">
      <alignment horizontal="left" vertical="top" wrapText="1"/>
      <protection locked="0"/>
    </xf>
    <xf numFmtId="0" fontId="0" fillId="5" borderId="37" xfId="0" applyFill="1" applyBorder="1" applyAlignment="1" applyProtection="1">
      <alignment horizontal="left" vertical="top" wrapText="1"/>
      <protection locked="0"/>
    </xf>
    <xf numFmtId="0" fontId="0" fillId="5" borderId="34"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38" xfId="0" applyFill="1" applyBorder="1" applyAlignment="1" applyProtection="1">
      <alignment horizontal="left" vertical="top" wrapText="1"/>
      <protection locked="0"/>
    </xf>
    <xf numFmtId="0" fontId="0" fillId="5" borderId="39" xfId="0" applyFill="1" applyBorder="1" applyAlignment="1" applyProtection="1">
      <alignment horizontal="left" vertical="top" wrapText="1"/>
      <protection locked="0"/>
    </xf>
    <xf numFmtId="0" fontId="0" fillId="5" borderId="40" xfId="0" applyFill="1" applyBorder="1" applyAlignment="1" applyProtection="1">
      <alignment horizontal="left" vertical="top" wrapText="1"/>
      <protection locked="0"/>
    </xf>
    <xf numFmtId="0" fontId="0" fillId="5" borderId="41" xfId="0" applyFill="1" applyBorder="1" applyAlignment="1" applyProtection="1">
      <alignment horizontal="left" vertical="top" wrapText="1"/>
      <protection locked="0"/>
    </xf>
    <xf numFmtId="0" fontId="5" fillId="0" borderId="21" xfId="1"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9" xfId="1" applyFont="1" applyBorder="1" applyAlignment="1">
      <alignment vertical="center"/>
    </xf>
    <xf numFmtId="0" fontId="1" fillId="0" borderId="29" xfId="0" applyFont="1" applyBorder="1" applyAlignment="1">
      <alignment vertical="center"/>
    </xf>
    <xf numFmtId="0" fontId="5" fillId="0" borderId="17" xfId="1" applyFont="1" applyBorder="1" applyAlignment="1">
      <alignment vertical="center" wrapText="1"/>
    </xf>
    <xf numFmtId="0" fontId="5" fillId="0" borderId="18" xfId="1" applyFont="1" applyBorder="1" applyAlignment="1">
      <alignment vertical="center" wrapText="1"/>
    </xf>
    <xf numFmtId="0" fontId="34" fillId="0" borderId="31" xfId="1" applyFont="1" applyBorder="1" applyAlignment="1"/>
    <xf numFmtId="0" fontId="34" fillId="0" borderId="32" xfId="0" applyFont="1" applyBorder="1" applyAlignment="1"/>
    <xf numFmtId="0" fontId="34" fillId="0" borderId="33" xfId="0" applyFont="1" applyBorder="1" applyAlignment="1"/>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6" fillId="5" borderId="16" xfId="1" applyFont="1" applyFill="1" applyBorder="1" applyAlignment="1" applyProtection="1">
      <alignment horizontal="center" vertical="center" wrapText="1"/>
      <protection locked="0"/>
    </xf>
    <xf numFmtId="0" fontId="0" fillId="0" borderId="17" xfId="0" applyBorder="1" applyAlignment="1" applyProtection="1">
      <alignment vertical="center" wrapText="1"/>
      <protection locked="0"/>
    </xf>
    <xf numFmtId="0" fontId="0" fillId="0" borderId="18" xfId="0" applyBorder="1" applyAlignment="1" applyProtection="1">
      <alignment vertical="center" wrapText="1"/>
      <protection locked="0"/>
    </xf>
    <xf numFmtId="0" fontId="5" fillId="5" borderId="35" xfId="1" applyFont="1" applyFill="1" applyBorder="1" applyAlignment="1" applyProtection="1">
      <alignment vertical="top" wrapText="1"/>
      <protection locked="0"/>
    </xf>
    <xf numFmtId="0" fontId="5" fillId="5" borderId="37" xfId="1" applyFont="1" applyFill="1" applyBorder="1" applyAlignment="1" applyProtection="1">
      <alignment vertical="top" wrapText="1"/>
      <protection locked="0"/>
    </xf>
    <xf numFmtId="0" fontId="5" fillId="5" borderId="34" xfId="1" applyFont="1" applyFill="1" applyBorder="1" applyAlignment="1" applyProtection="1">
      <alignment vertical="top" wrapText="1"/>
      <protection locked="0"/>
    </xf>
    <xf numFmtId="0" fontId="5" fillId="5" borderId="0" xfId="1" applyFont="1" applyFill="1" applyAlignment="1" applyProtection="1">
      <alignment vertical="top" wrapText="1"/>
      <protection locked="0"/>
    </xf>
    <xf numFmtId="0" fontId="5" fillId="5" borderId="38" xfId="1" applyFont="1" applyFill="1" applyBorder="1" applyAlignment="1" applyProtection="1">
      <alignment vertical="top" wrapText="1"/>
      <protection locked="0"/>
    </xf>
    <xf numFmtId="0" fontId="5" fillId="5" borderId="39" xfId="1" applyFont="1" applyFill="1" applyBorder="1" applyAlignment="1" applyProtection="1">
      <alignment vertical="top" wrapText="1"/>
      <protection locked="0"/>
    </xf>
    <xf numFmtId="0" fontId="5" fillId="5" borderId="40" xfId="1" applyFont="1" applyFill="1" applyBorder="1" applyAlignment="1" applyProtection="1">
      <alignment vertical="top" wrapText="1"/>
      <protection locked="0"/>
    </xf>
    <xf numFmtId="0" fontId="5" fillId="5" borderId="41" xfId="1" applyFont="1" applyFill="1" applyBorder="1" applyAlignment="1" applyProtection="1">
      <alignment vertical="top" wrapText="1"/>
      <protection locked="0"/>
    </xf>
    <xf numFmtId="0" fontId="6" fillId="0" borderId="18" xfId="0" applyFont="1" applyBorder="1" applyAlignment="1" applyProtection="1">
      <alignment horizontal="center" vertical="center"/>
      <protection locked="0"/>
    </xf>
    <xf numFmtId="0" fontId="5" fillId="0" borderId="50" xfId="1" applyFont="1" applyBorder="1" applyAlignment="1">
      <alignment vertical="center"/>
    </xf>
    <xf numFmtId="0" fontId="5" fillId="0" borderId="32" xfId="1" applyFont="1" applyBorder="1" applyAlignment="1">
      <alignment vertical="center"/>
    </xf>
    <xf numFmtId="0" fontId="5" fillId="0" borderId="49" xfId="1"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5" fillId="0" borderId="64" xfId="1" applyFont="1" applyBorder="1" applyAlignment="1">
      <alignment vertical="center" wrapText="1"/>
    </xf>
    <xf numFmtId="0" fontId="5" fillId="0" borderId="65" xfId="1" applyFont="1" applyBorder="1" applyAlignment="1">
      <alignment vertical="center" wrapText="1"/>
    </xf>
    <xf numFmtId="0" fontId="5" fillId="0" borderId="67" xfId="1" applyFont="1" applyBorder="1" applyAlignment="1">
      <alignment vertical="center" wrapText="1"/>
    </xf>
    <xf numFmtId="0" fontId="5" fillId="0" borderId="49" xfId="0" applyFont="1" applyBorder="1" applyAlignment="1">
      <alignment horizontal="center" vertical="center"/>
    </xf>
    <xf numFmtId="0" fontId="6" fillId="5" borderId="68" xfId="1" applyFont="1" applyFill="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22" fillId="0" borderId="16" xfId="1" applyFont="1" applyBorder="1" applyAlignment="1">
      <alignment vertical="center" wrapText="1"/>
    </xf>
    <xf numFmtId="0" fontId="22" fillId="0" borderId="17" xfId="1" applyFont="1" applyBorder="1" applyAlignment="1">
      <alignment vertical="center" wrapText="1"/>
    </xf>
    <xf numFmtId="0" fontId="22" fillId="0" borderId="18" xfId="1" applyFont="1" applyBorder="1" applyAlignment="1">
      <alignment vertical="center" wrapText="1"/>
    </xf>
    <xf numFmtId="0" fontId="6" fillId="0" borderId="65"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5" fillId="0" borderId="22" xfId="1" applyFont="1" applyBorder="1" applyAlignment="1">
      <alignment vertical="center" wrapText="1"/>
    </xf>
    <xf numFmtId="0" fontId="5" fillId="0" borderId="23" xfId="1" applyFont="1" applyBorder="1" applyAlignment="1">
      <alignment vertical="center" wrapText="1"/>
    </xf>
    <xf numFmtId="0" fontId="20" fillId="8" borderId="31" xfId="1" applyFont="1" applyFill="1" applyBorder="1" applyAlignment="1">
      <alignment horizontal="left" vertical="center" wrapText="1"/>
    </xf>
    <xf numFmtId="0" fontId="20" fillId="8" borderId="32" xfId="0" applyFont="1" applyFill="1" applyBorder="1" applyAlignment="1">
      <alignment vertical="center" wrapText="1"/>
    </xf>
    <xf numFmtId="0" fontId="20" fillId="8" borderId="33" xfId="0" applyFont="1" applyFill="1" applyBorder="1" applyAlignment="1">
      <alignment vertical="center" wrapText="1"/>
    </xf>
    <xf numFmtId="0" fontId="20" fillId="8" borderId="32" xfId="1" applyFont="1" applyFill="1" applyBorder="1" applyAlignment="1">
      <alignment horizontal="left" vertical="center" wrapText="1"/>
    </xf>
    <xf numFmtId="0" fontId="20" fillId="8" borderId="33" xfId="1" applyFont="1" applyFill="1" applyBorder="1" applyAlignment="1">
      <alignment horizontal="left" vertical="center" wrapText="1"/>
    </xf>
    <xf numFmtId="0" fontId="0" fillId="0" borderId="51" xfId="0" applyBorder="1" applyAlignment="1" applyProtection="1">
      <alignment vertical="center" wrapText="1"/>
      <protection locked="0"/>
    </xf>
    <xf numFmtId="0" fontId="22" fillId="0" borderId="17" xfId="0" applyFont="1" applyBorder="1" applyAlignment="1">
      <alignment vertical="center" wrapText="1"/>
    </xf>
    <xf numFmtId="0" fontId="22" fillId="0" borderId="18" xfId="0" applyFont="1" applyBorder="1" applyAlignment="1">
      <alignment vertical="center" wrapText="1"/>
    </xf>
    <xf numFmtId="0" fontId="32" fillId="0" borderId="17" xfId="0" applyFont="1" applyBorder="1" applyAlignment="1">
      <alignment vertical="center" wrapText="1"/>
    </xf>
    <xf numFmtId="0" fontId="32" fillId="0" borderId="18" xfId="0" applyFont="1" applyBorder="1" applyAlignment="1">
      <alignment vertical="center" wrapText="1"/>
    </xf>
    <xf numFmtId="0" fontId="22" fillId="0" borderId="21" xfId="1" applyFont="1" applyBorder="1" applyAlignment="1">
      <alignment vertical="center" wrapText="1"/>
    </xf>
    <xf numFmtId="0" fontId="22" fillId="0" borderId="22" xfId="0" applyFont="1" applyBorder="1" applyAlignment="1">
      <alignment vertical="center" wrapText="1"/>
    </xf>
    <xf numFmtId="0" fontId="22" fillId="0" borderId="23" xfId="0" applyFont="1" applyBorder="1" applyAlignment="1">
      <alignment vertical="center" wrapText="1"/>
    </xf>
    <xf numFmtId="0" fontId="5" fillId="0" borderId="99" xfId="1" applyFont="1" applyBorder="1" applyAlignment="1">
      <alignment vertical="center" wrapText="1"/>
    </xf>
    <xf numFmtId="0" fontId="5" fillId="0" borderId="96" xfId="1" applyFont="1" applyBorder="1" applyAlignment="1">
      <alignment vertical="center" wrapText="1"/>
    </xf>
    <xf numFmtId="0" fontId="5" fillId="0" borderId="100" xfId="1" applyFont="1" applyBorder="1" applyAlignment="1">
      <alignment vertical="center" wrapText="1"/>
    </xf>
    <xf numFmtId="0" fontId="0" fillId="5" borderId="101" xfId="0" applyFill="1" applyBorder="1" applyAlignment="1" applyProtection="1">
      <alignment horizontal="left" vertical="center" wrapText="1"/>
      <protection locked="0"/>
    </xf>
    <xf numFmtId="0" fontId="0" fillId="5" borderId="96" xfId="0" applyFill="1" applyBorder="1" applyAlignment="1" applyProtection="1">
      <alignment horizontal="left" vertical="center" wrapText="1"/>
      <protection locked="0"/>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2" xfId="0" applyFont="1" applyBorder="1" applyAlignment="1">
      <alignment horizontal="center" vertical="center" wrapText="1"/>
    </xf>
    <xf numFmtId="0" fontId="5" fillId="0" borderId="117"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117" xfId="1" applyFont="1" applyBorder="1" applyAlignment="1">
      <alignment horizontal="center" vertical="center"/>
    </xf>
    <xf numFmtId="0" fontId="0" fillId="0" borderId="61" xfId="0" applyBorder="1" applyAlignment="1">
      <alignment horizontal="center" vertical="center"/>
    </xf>
    <xf numFmtId="0" fontId="0" fillId="0" borderId="118" xfId="0" applyBorder="1" applyAlignment="1">
      <alignment horizontal="center" vertical="center"/>
    </xf>
    <xf numFmtId="0" fontId="41" fillId="0" borderId="117" xfId="1" applyFont="1" applyBorder="1" applyAlignment="1">
      <alignment vertical="center" wrapText="1"/>
    </xf>
    <xf numFmtId="0" fontId="6" fillId="0" borderId="61" xfId="1" applyFont="1" applyBorder="1" applyAlignment="1">
      <alignment vertical="center" wrapText="1"/>
    </xf>
    <xf numFmtId="0" fontId="6" fillId="0" borderId="118" xfId="1" applyFont="1" applyBorder="1" applyAlignment="1">
      <alignment vertical="center" wrapText="1"/>
    </xf>
    <xf numFmtId="0" fontId="5" fillId="0" borderId="104" xfId="1" applyFont="1" applyBorder="1" applyAlignment="1">
      <alignment vertical="center" wrapText="1"/>
    </xf>
    <xf numFmtId="0" fontId="5" fillId="0" borderId="105" xfId="1" applyFont="1" applyBorder="1" applyAlignment="1">
      <alignment vertical="center" wrapText="1"/>
    </xf>
    <xf numFmtId="0" fontId="5" fillId="0" borderId="106" xfId="1" applyFont="1" applyBorder="1" applyAlignment="1">
      <alignment vertical="center" wrapText="1"/>
    </xf>
    <xf numFmtId="0" fontId="0" fillId="5" borderId="107" xfId="0" applyFill="1" applyBorder="1" applyAlignment="1" applyProtection="1">
      <alignment horizontal="left" vertical="center" wrapText="1"/>
      <protection locked="0"/>
    </xf>
    <xf numFmtId="0" fontId="0" fillId="5" borderId="105" xfId="0" applyFill="1" applyBorder="1" applyAlignment="1" applyProtection="1">
      <alignment horizontal="left" vertical="center" wrapText="1"/>
      <protection locked="0"/>
    </xf>
    <xf numFmtId="0" fontId="0" fillId="5" borderId="112" xfId="0" applyFill="1" applyBorder="1" applyAlignment="1" applyProtection="1">
      <alignment horizontal="left" vertical="center" wrapText="1"/>
      <protection locked="0"/>
    </xf>
    <xf numFmtId="0" fontId="40" fillId="0" borderId="25" xfId="1" applyFont="1" applyBorder="1" applyAlignment="1">
      <alignment vertical="center" wrapText="1"/>
    </xf>
    <xf numFmtId="0" fontId="5" fillId="0" borderId="26" xfId="1" applyFont="1" applyBorder="1" applyAlignment="1">
      <alignment vertical="center" wrapText="1"/>
    </xf>
    <xf numFmtId="0" fontId="5" fillId="0" borderId="27" xfId="1" applyFont="1" applyBorder="1" applyAlignment="1">
      <alignment vertical="center" wrapText="1"/>
    </xf>
    <xf numFmtId="0" fontId="6" fillId="5" borderId="113" xfId="1" applyFont="1" applyFill="1" applyBorder="1" applyAlignment="1" applyProtection="1">
      <alignment horizontal="center" vertical="center"/>
      <protection locked="0"/>
    </xf>
    <xf numFmtId="0" fontId="6" fillId="5" borderId="58" xfId="1" applyFont="1" applyFill="1" applyBorder="1" applyAlignment="1" applyProtection="1">
      <alignment horizontal="center" vertical="center"/>
      <protection locked="0"/>
    </xf>
    <xf numFmtId="0" fontId="6" fillId="5" borderId="114" xfId="1" applyFont="1" applyFill="1" applyBorder="1" applyAlignment="1" applyProtection="1">
      <alignment horizontal="center" vertical="center"/>
      <protection locked="0"/>
    </xf>
    <xf numFmtId="0" fontId="6" fillId="5" borderId="113" xfId="0" applyFont="1" applyFill="1" applyBorder="1" applyAlignment="1" applyProtection="1">
      <alignment horizontal="center" vertical="center"/>
      <protection locked="0"/>
    </xf>
    <xf numFmtId="0" fontId="6" fillId="5" borderId="58" xfId="0" applyFont="1" applyFill="1" applyBorder="1" applyAlignment="1" applyProtection="1">
      <alignment horizontal="center" vertical="center"/>
      <protection locked="0"/>
    </xf>
    <xf numFmtId="0" fontId="6" fillId="5" borderId="115" xfId="0" applyFont="1" applyFill="1" applyBorder="1" applyAlignment="1" applyProtection="1">
      <alignment horizontal="center" vertical="center"/>
      <protection locked="0"/>
    </xf>
    <xf numFmtId="0" fontId="6" fillId="5" borderId="108" xfId="1" applyFont="1" applyFill="1"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6" fillId="5" borderId="108" xfId="0" applyFont="1" applyFill="1" applyBorder="1" applyAlignment="1" applyProtection="1">
      <alignment horizontal="center" vertical="center"/>
      <protection locked="0"/>
    </xf>
    <xf numFmtId="0" fontId="0" fillId="0" borderId="111" xfId="0" applyBorder="1" applyAlignment="1" applyProtection="1">
      <alignment horizontal="center" vertical="center"/>
      <protection locked="0"/>
    </xf>
    <xf numFmtId="0" fontId="21" fillId="0" borderId="0" xfId="0" applyFont="1" applyAlignment="1">
      <alignment wrapText="1"/>
    </xf>
    <xf numFmtId="0" fontId="26" fillId="0" borderId="0" xfId="0" applyFont="1" applyAlignment="1">
      <alignment horizontal="center" vertical="center" wrapText="1"/>
    </xf>
    <xf numFmtId="0" fontId="5" fillId="5" borderId="52" xfId="1" applyFont="1" applyFill="1" applyBorder="1" applyAlignment="1" applyProtection="1">
      <alignment horizontal="left" vertical="top" wrapText="1"/>
      <protection locked="0"/>
    </xf>
    <xf numFmtId="0" fontId="5" fillId="5" borderId="53" xfId="0" applyFont="1" applyFill="1" applyBorder="1" applyAlignment="1" applyProtection="1">
      <alignment horizontal="left" vertical="top" wrapText="1"/>
      <protection locked="0"/>
    </xf>
    <xf numFmtId="0" fontId="5" fillId="5" borderId="54" xfId="0" applyFont="1" applyFill="1" applyBorder="1" applyAlignment="1" applyProtection="1">
      <alignment horizontal="left" vertical="top" wrapText="1"/>
      <protection locked="0"/>
    </xf>
    <xf numFmtId="0" fontId="5" fillId="5" borderId="55" xfId="0" applyFont="1" applyFill="1" applyBorder="1" applyAlignment="1" applyProtection="1">
      <alignment horizontal="left" vertical="top" wrapText="1"/>
      <protection locked="0"/>
    </xf>
    <xf numFmtId="0" fontId="5" fillId="5" borderId="0" xfId="0" applyFont="1" applyFill="1" applyAlignment="1" applyProtection="1">
      <alignment horizontal="left" vertical="top" wrapText="1"/>
      <protection locked="0"/>
    </xf>
    <xf numFmtId="0" fontId="5" fillId="5" borderId="56" xfId="0" applyFont="1" applyFill="1" applyBorder="1" applyAlignment="1" applyProtection="1">
      <alignment horizontal="left" vertical="top" wrapText="1"/>
      <protection locked="0"/>
    </xf>
    <xf numFmtId="0" fontId="5" fillId="5" borderId="57" xfId="0" applyFont="1" applyFill="1" applyBorder="1" applyAlignment="1" applyProtection="1">
      <alignment horizontal="left" vertical="top" wrapText="1"/>
      <protection locked="0"/>
    </xf>
    <xf numFmtId="0" fontId="5" fillId="5" borderId="58" xfId="0" applyFont="1" applyFill="1" applyBorder="1" applyAlignment="1" applyProtection="1">
      <alignment horizontal="left" vertical="top" wrapText="1"/>
      <protection locked="0"/>
    </xf>
    <xf numFmtId="0" fontId="5" fillId="5" borderId="59" xfId="0" applyFont="1" applyFill="1" applyBorder="1" applyAlignment="1" applyProtection="1">
      <alignment horizontal="left" vertical="top" wrapText="1"/>
      <protection locked="0"/>
    </xf>
    <xf numFmtId="0" fontId="20" fillId="0" borderId="13" xfId="0" applyFont="1" applyBorder="1" applyAlignment="1">
      <alignment horizontal="center" vertical="center" wrapText="1"/>
    </xf>
    <xf numFmtId="0" fontId="0" fillId="0" borderId="13" xfId="0" applyBorder="1" applyAlignment="1">
      <alignment wrapText="1"/>
    </xf>
    <xf numFmtId="0" fontId="20" fillId="0" borderId="13" xfId="0" applyFont="1" applyBorder="1" applyAlignment="1">
      <alignment vertical="center" wrapText="1"/>
    </xf>
    <xf numFmtId="0" fontId="6" fillId="0" borderId="60" xfId="1" applyFont="1" applyBorder="1" applyAlignment="1">
      <alignment vertical="center"/>
    </xf>
    <xf numFmtId="0" fontId="0" fillId="0" borderId="61" xfId="0" applyBorder="1" applyAlignment="1"/>
    <xf numFmtId="0" fontId="0" fillId="0" borderId="62" xfId="0" applyBorder="1" applyAlignment="1"/>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20" fillId="0" borderId="13" xfId="0" applyFont="1" applyBorder="1" applyAlignment="1">
      <alignment horizontal="left" vertical="center" wrapText="1"/>
    </xf>
    <xf numFmtId="14" fontId="0" fillId="5" borderId="1" xfId="1" applyNumberFormat="1" applyFont="1" applyFill="1" applyBorder="1" applyAlignment="1" applyProtection="1">
      <alignment horizontal="center" vertical="center"/>
      <protection locked="0"/>
    </xf>
  </cellXfs>
  <cellStyles count="3">
    <cellStyle name="Hyperlink" xfId="2" builtinId="8"/>
    <cellStyle name="Normal" xfId="0" builtinId="0"/>
    <cellStyle name="Normal 2" xfId="1" xr:uid="{00000000-0005-0000-0000-000002000000}"/>
  </cellStyles>
  <dxfs count="827">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66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ont>
        <color auto="1"/>
      </font>
      <fill>
        <patternFill>
          <bgColor rgb="FF00B050"/>
        </patternFill>
      </fill>
    </dxf>
    <dxf>
      <font>
        <color auto="1"/>
      </font>
      <fill>
        <patternFill>
          <bgColor rgb="FFFF0000"/>
        </patternFill>
      </fill>
    </dxf>
    <dxf>
      <font>
        <color auto="1"/>
      </font>
      <fill>
        <patternFill>
          <bgColor rgb="FF00B050"/>
        </patternFill>
      </fill>
    </dxf>
    <dxf>
      <font>
        <color auto="1"/>
      </font>
      <fill>
        <patternFill>
          <bgColor rgb="FFFF0000"/>
        </patternFill>
      </fill>
    </dxf>
    <dxf>
      <fill>
        <patternFill>
          <bgColor rgb="FFFF6600"/>
        </patternFill>
      </fill>
    </dxf>
    <dxf>
      <fill>
        <patternFill>
          <bgColor rgb="FF92D05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7030A0"/>
      </font>
      <fill>
        <patternFill>
          <bgColor rgb="FF7030A0"/>
        </patternFill>
      </fill>
    </dxf>
    <dxf>
      <font>
        <color rgb="FF7030A0"/>
      </font>
      <fill>
        <patternFill>
          <bgColor rgb="FF7030A0"/>
        </patternFill>
      </fill>
    </dxf>
    <dxf>
      <font>
        <color rgb="FF7030A0"/>
      </font>
      <fill>
        <patternFill>
          <bgColor rgb="FF7030A0"/>
        </patternFill>
      </fill>
    </dxf>
    <dxf>
      <font>
        <color rgb="FF7030A0"/>
      </font>
      <fill>
        <patternFill>
          <bgColor rgb="FF7030A0"/>
        </patternFill>
      </fill>
    </dxf>
    <dxf>
      <font>
        <color rgb="FF7030A0"/>
      </font>
      <fill>
        <patternFill>
          <bgColor rgb="FF7030A0"/>
        </patternFill>
      </fill>
    </dxf>
    <dxf>
      <font>
        <color rgb="FF7030A0"/>
      </font>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ont>
        <color rgb="FF7030A0"/>
      </font>
      <fill>
        <patternFill>
          <bgColor rgb="FF7030A0"/>
        </patternFill>
      </fill>
    </dxf>
    <dxf>
      <font>
        <color rgb="FF7030A0"/>
      </font>
      <fill>
        <patternFill>
          <bgColor rgb="FF7030A0"/>
        </patternFill>
      </fill>
    </dxf>
    <dxf>
      <fill>
        <patternFill>
          <bgColor rgb="FF00B0F0"/>
        </patternFill>
      </fill>
    </dxf>
    <dxf>
      <font>
        <color theme="1"/>
      </font>
      <fill>
        <patternFill>
          <bgColor theme="0" tint="-0.2499465926084170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7030A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rgb="FF7030A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theme="0" tint="-0.24994659260841701"/>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7030A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7030A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66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7030A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
      <fill>
        <patternFill>
          <bgColor theme="0" tint="-0.24994659260841701"/>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rgb="FF00B0F0"/>
        </patternFill>
      </fill>
    </dxf>
    <dxf>
      <fill>
        <patternFill>
          <bgColor rgb="FF92D050"/>
        </patternFill>
      </fill>
    </dxf>
    <dxf>
      <fill>
        <patternFill>
          <bgColor rgb="FFFF6600"/>
        </patternFill>
      </fill>
    </dxf>
    <dxf>
      <fill>
        <patternFill>
          <bgColor theme="0" tint="-0.24994659260841701"/>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theme="0"/>
      </font>
    </dxf>
    <dxf>
      <font>
        <b/>
        <i val="0"/>
        <color rgb="FFFF0000"/>
      </font>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79998168889431442"/>
        </patternFill>
      </fill>
    </dxf>
    <dxf>
      <fill>
        <patternFill>
          <bgColor theme="5" tint="0.79998168889431442"/>
        </patternFill>
      </fill>
    </dxf>
    <dxf>
      <fill>
        <patternFill>
          <bgColor rgb="FFFFCCCC"/>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rgb="FF00B0F0"/>
        </patternFill>
      </fill>
    </dxf>
    <dxf>
      <fill>
        <patternFill>
          <bgColor rgb="FF00B0F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EEF8E4"/>
      <color rgb="FFFFCCCC"/>
      <color rgb="FFFFD9E6"/>
      <color rgb="FFFFABC7"/>
      <color rgb="FFFF6600"/>
      <color rgb="FFFFD9D5"/>
      <color rgb="FFFF9933"/>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recmgmt.is.fsa.gov.uk/Users/ophelps/AppData/Local/Microsoft/Windows/INetCache/Content.Outlook/QGLRMRAG/DBA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Suitability - Pension transfer"/>
      <sheetName val="Suitability - Investment advice"/>
      <sheetName val="Insistent client"/>
      <sheetName val="Disclosure"/>
      <sheetName val="Causation"/>
      <sheetName val="Results &amp; feedback"/>
      <sheetName val="Datastring"/>
      <sheetName val="Validation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gister.fca.org.uk/" TargetMode="External"/><Relationship Id="rId2" Type="http://schemas.openxmlformats.org/officeDocument/2006/relationships/hyperlink" Target="https://register.fca.org.uk/" TargetMode="External"/><Relationship Id="rId1" Type="http://schemas.openxmlformats.org/officeDocument/2006/relationships/hyperlink" Target="https://register.fca.org.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63"/>
  <sheetViews>
    <sheetView showGridLines="0" tabSelected="1" zoomScale="90" zoomScaleNormal="90" workbookViewId="0">
      <pane ySplit="1" topLeftCell="A2" activePane="bottomLeft" state="frozen"/>
      <selection activeCell="AA37" sqref="AA37:AK37"/>
      <selection pane="bottomLeft" activeCell="G9" sqref="G9:L9"/>
    </sheetView>
  </sheetViews>
  <sheetFormatPr defaultColWidth="0" defaultRowHeight="12.75" zeroHeight="1" x14ac:dyDescent="0.2"/>
  <cols>
    <col min="1" max="1" width="4.25" style="8" customWidth="1"/>
    <col min="2" max="3" width="3.375" style="8" customWidth="1"/>
    <col min="4" max="4" width="5.375" style="8" customWidth="1"/>
    <col min="5" max="5" width="7.5" style="8" customWidth="1"/>
    <col min="6" max="6" width="22.125" style="8" customWidth="1"/>
    <col min="7" max="12" width="5.5" style="8" customWidth="1"/>
    <col min="13" max="14" width="6.75" style="8" customWidth="1"/>
    <col min="15" max="15" width="10.125" style="8" customWidth="1"/>
    <col min="16" max="20" width="5.5" style="8" customWidth="1"/>
    <col min="21" max="21" width="6.875" style="8" customWidth="1"/>
    <col min="22" max="22" width="10.125" style="8" customWidth="1"/>
    <col min="23" max="23" width="12.5" style="8" customWidth="1"/>
    <col min="24" max="28" width="5.5" style="8" customWidth="1"/>
    <col min="29" max="29" width="8.125" style="8" customWidth="1"/>
    <col min="30" max="30" width="10.125" style="8" customWidth="1"/>
    <col min="31" max="31" width="10.75" style="8" customWidth="1"/>
    <col min="32" max="34" width="5.5" style="8" customWidth="1"/>
    <col min="35" max="35" width="3.375" style="8" hidden="1" customWidth="1"/>
    <col min="36" max="36" width="3.25" style="8" hidden="1" customWidth="1"/>
    <col min="37" max="52" width="3.375" style="8" hidden="1" customWidth="1"/>
    <col min="53" max="16384" width="9" style="8" hidden="1"/>
  </cols>
  <sheetData>
    <row r="1" spans="2:35" s="7" customFormat="1" ht="27" x14ac:dyDescent="0.35">
      <c r="B1" s="573" t="s">
        <v>0</v>
      </c>
      <c r="C1" s="573"/>
      <c r="D1" s="573"/>
      <c r="E1" s="573"/>
      <c r="F1" s="573"/>
      <c r="G1" s="573"/>
      <c r="H1" s="573"/>
      <c r="I1" s="573"/>
      <c r="J1" s="573"/>
      <c r="K1" s="573"/>
      <c r="L1" s="573"/>
      <c r="M1" s="573"/>
      <c r="N1" s="573"/>
      <c r="O1" s="573"/>
      <c r="P1" s="573"/>
      <c r="Q1" s="573"/>
      <c r="R1" s="573"/>
      <c r="S1" s="573"/>
      <c r="T1" s="573"/>
      <c r="U1" s="573"/>
      <c r="V1" s="573"/>
      <c r="W1" s="573"/>
      <c r="X1" s="573"/>
      <c r="Y1" s="574"/>
      <c r="Z1" s="574"/>
      <c r="AA1" s="574"/>
      <c r="AB1" s="574"/>
      <c r="AC1" s="574"/>
      <c r="AD1" s="574"/>
      <c r="AE1" s="574"/>
      <c r="AF1" s="574"/>
      <c r="AG1" s="574"/>
      <c r="AH1" s="61"/>
    </row>
    <row r="2" spans="2:35" x14ac:dyDescent="0.2">
      <c r="AI2" s="9"/>
    </row>
    <row r="3" spans="2:35" ht="22.5" x14ac:dyDescent="0.3">
      <c r="B3" s="485" t="s">
        <v>1</v>
      </c>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I3" s="9"/>
    </row>
    <row r="4" spans="2:35" x14ac:dyDescent="0.2">
      <c r="AI4" s="9"/>
    </row>
    <row r="5" spans="2:35" ht="15" x14ac:dyDescent="0.2">
      <c r="B5" s="575" t="s">
        <v>2</v>
      </c>
      <c r="C5" s="575"/>
      <c r="D5" s="575"/>
      <c r="E5" s="576"/>
      <c r="F5" s="576"/>
      <c r="G5" s="541"/>
      <c r="H5" s="578"/>
      <c r="I5" s="578"/>
      <c r="J5" s="578"/>
      <c r="K5" s="578"/>
      <c r="L5" s="578"/>
      <c r="S5" s="11" t="s">
        <v>3</v>
      </c>
      <c r="T5" s="12"/>
      <c r="U5" s="12"/>
      <c r="V5" s="12"/>
      <c r="W5" s="12"/>
      <c r="X5" s="12"/>
      <c r="Y5" s="12"/>
      <c r="Z5" s="12"/>
      <c r="AA5" s="12"/>
      <c r="AB5" s="12"/>
      <c r="AC5" s="12"/>
      <c r="AD5" s="12"/>
      <c r="AE5" s="12"/>
      <c r="AF5" s="12"/>
      <c r="AG5" s="12"/>
    </row>
    <row r="6" spans="2:35" x14ac:dyDescent="0.2">
      <c r="F6" s="10" t="s">
        <v>4</v>
      </c>
      <c r="AE6" s="19"/>
      <c r="AF6" s="19" t="s">
        <v>5</v>
      </c>
      <c r="AI6" s="9"/>
    </row>
    <row r="7" spans="2:35" ht="15" x14ac:dyDescent="0.2">
      <c r="B7" s="11" t="s">
        <v>6</v>
      </c>
      <c r="C7" s="12"/>
      <c r="D7" s="12"/>
      <c r="E7" s="12"/>
      <c r="F7" s="12"/>
      <c r="G7" s="12"/>
      <c r="H7" s="12"/>
      <c r="I7" s="12"/>
      <c r="J7" s="12"/>
      <c r="K7" s="12"/>
      <c r="L7" s="12"/>
      <c r="M7" s="32"/>
      <c r="N7" s="32"/>
      <c r="O7" s="32"/>
      <c r="P7" s="32"/>
      <c r="Q7" s="32"/>
      <c r="R7" s="32"/>
      <c r="S7" s="538" t="s">
        <v>7</v>
      </c>
      <c r="T7" s="453"/>
      <c r="U7" s="453"/>
      <c r="V7" s="453"/>
      <c r="W7" s="454"/>
      <c r="X7" s="452"/>
      <c r="Y7" s="458"/>
      <c r="Z7" s="458"/>
      <c r="AA7" s="458"/>
      <c r="AB7" s="458"/>
      <c r="AC7" s="459"/>
      <c r="AE7" s="97"/>
      <c r="AF7" s="419"/>
      <c r="AG7" s="457"/>
      <c r="AH7" s="18"/>
      <c r="AI7" s="9"/>
    </row>
    <row r="8" spans="2:35" x14ac:dyDescent="0.2">
      <c r="M8" s="9"/>
      <c r="N8" s="9"/>
      <c r="O8" s="9"/>
      <c r="P8" s="9"/>
      <c r="Q8" s="9"/>
      <c r="R8" s="9"/>
      <c r="S8" s="538" t="s">
        <v>8</v>
      </c>
      <c r="T8" s="453"/>
      <c r="U8" s="453"/>
      <c r="V8" s="453"/>
      <c r="W8" s="454"/>
      <c r="X8" s="583"/>
      <c r="Y8" s="458"/>
      <c r="Z8" s="458"/>
      <c r="AA8" s="458"/>
      <c r="AB8" s="458"/>
      <c r="AC8" s="459"/>
      <c r="AD8" s="72" t="s">
        <v>9</v>
      </c>
      <c r="AE8" s="98"/>
      <c r="AF8" s="419"/>
      <c r="AG8" s="457"/>
      <c r="AI8" s="9"/>
    </row>
    <row r="9" spans="2:35" ht="14.25" x14ac:dyDescent="0.2">
      <c r="B9" s="575" t="s">
        <v>10</v>
      </c>
      <c r="C9" s="576"/>
      <c r="D9" s="576"/>
      <c r="E9" s="576"/>
      <c r="F9" s="576"/>
      <c r="G9" s="581"/>
      <c r="H9" s="578"/>
      <c r="I9" s="578"/>
      <c r="J9" s="578"/>
      <c r="K9" s="578"/>
      <c r="L9" s="578"/>
      <c r="M9" s="37"/>
      <c r="N9" s="41"/>
      <c r="O9" s="41"/>
      <c r="P9" s="9"/>
      <c r="Q9" s="9"/>
      <c r="R9" s="9"/>
      <c r="S9" s="538" t="s">
        <v>11</v>
      </c>
      <c r="T9" s="453"/>
      <c r="U9" s="453"/>
      <c r="V9" s="453"/>
      <c r="W9" s="454"/>
      <c r="X9" s="452"/>
      <c r="Y9" s="458"/>
      <c r="Z9" s="458"/>
      <c r="AA9" s="458"/>
      <c r="AB9" s="458"/>
      <c r="AC9" s="459"/>
      <c r="AE9" s="97"/>
      <c r="AF9" s="419"/>
      <c r="AG9" s="457"/>
      <c r="AI9" s="9"/>
    </row>
    <row r="10" spans="2:35" x14ac:dyDescent="0.2">
      <c r="B10" s="579" t="s">
        <v>12</v>
      </c>
      <c r="C10" s="580"/>
      <c r="D10" s="580"/>
      <c r="E10" s="580"/>
      <c r="F10" s="580"/>
      <c r="G10" s="581"/>
      <c r="H10" s="582"/>
      <c r="I10" s="582"/>
      <c r="J10" s="582"/>
      <c r="K10" s="582"/>
      <c r="L10" s="582"/>
      <c r="M10" s="38"/>
      <c r="N10" s="42"/>
      <c r="O10" s="42"/>
      <c r="P10" s="9"/>
      <c r="Q10" s="9"/>
      <c r="R10" s="9"/>
      <c r="S10" s="538" t="s">
        <v>13</v>
      </c>
      <c r="T10" s="453"/>
      <c r="U10" s="453"/>
      <c r="V10" s="453"/>
      <c r="W10" s="454"/>
      <c r="X10" s="447"/>
      <c r="Y10" s="458"/>
      <c r="Z10" s="458"/>
      <c r="AA10" s="458"/>
      <c r="AB10" s="458"/>
      <c r="AC10" s="459"/>
      <c r="AE10" s="97"/>
      <c r="AF10" s="419"/>
      <c r="AG10" s="457"/>
      <c r="AI10" s="9"/>
    </row>
    <row r="11" spans="2:35" ht="14.25" x14ac:dyDescent="0.2">
      <c r="B11" s="536"/>
      <c r="C11" s="537"/>
      <c r="D11" s="537"/>
      <c r="E11" s="537"/>
      <c r="F11" s="537"/>
      <c r="G11" s="534"/>
      <c r="H11" s="535"/>
      <c r="I11" s="535"/>
      <c r="J11" s="535"/>
      <c r="K11" s="535"/>
      <c r="L11" s="535"/>
      <c r="M11" s="41"/>
      <c r="N11" s="41"/>
      <c r="O11" s="41"/>
      <c r="P11" s="9"/>
      <c r="Q11" s="9"/>
      <c r="R11" s="9"/>
      <c r="AI11" s="9"/>
    </row>
    <row r="12" spans="2:35" ht="15" x14ac:dyDescent="0.2">
      <c r="B12" s="568" t="s">
        <v>14</v>
      </c>
      <c r="C12" s="453"/>
      <c r="D12" s="453"/>
      <c r="E12" s="453"/>
      <c r="F12" s="454"/>
      <c r="G12" s="569"/>
      <c r="H12" s="458"/>
      <c r="I12" s="458"/>
      <c r="J12" s="458"/>
      <c r="K12" s="458"/>
      <c r="L12" s="459"/>
      <c r="M12" s="41"/>
      <c r="N12" s="41"/>
      <c r="O12" s="41"/>
      <c r="P12" s="9"/>
      <c r="Q12" s="9"/>
      <c r="R12" s="9"/>
      <c r="S12" s="11" t="s">
        <v>15</v>
      </c>
      <c r="T12" s="13"/>
      <c r="U12" s="13"/>
      <c r="V12" s="13"/>
      <c r="W12" s="13"/>
      <c r="X12" s="13"/>
      <c r="Y12" s="13"/>
      <c r="Z12" s="13"/>
      <c r="AA12" s="13"/>
      <c r="AB12" s="13"/>
      <c r="AC12" s="13"/>
      <c r="AD12" s="13"/>
      <c r="AE12" s="13"/>
      <c r="AF12" s="13"/>
      <c r="AG12" s="13"/>
      <c r="AI12" s="9"/>
    </row>
    <row r="13" spans="2:35" ht="14.25" x14ac:dyDescent="0.2">
      <c r="B13" s="568" t="s">
        <v>16</v>
      </c>
      <c r="C13" s="453"/>
      <c r="D13" s="453"/>
      <c r="E13" s="453"/>
      <c r="F13" s="454"/>
      <c r="G13" s="569"/>
      <c r="H13" s="458"/>
      <c r="I13" s="458"/>
      <c r="J13" s="458"/>
      <c r="K13" s="458"/>
      <c r="L13" s="459"/>
      <c r="M13" s="41"/>
      <c r="N13" s="41"/>
      <c r="O13" s="41"/>
      <c r="P13" s="9"/>
      <c r="Q13" s="9"/>
      <c r="R13" s="9"/>
      <c r="AI13" s="9"/>
    </row>
    <row r="14" spans="2:35" ht="14.25" x14ac:dyDescent="0.2">
      <c r="B14" s="568" t="s">
        <v>17</v>
      </c>
      <c r="C14" s="453"/>
      <c r="D14" s="453"/>
      <c r="E14" s="453"/>
      <c r="F14" s="454"/>
      <c r="G14" s="572"/>
      <c r="H14" s="458"/>
      <c r="I14" s="458"/>
      <c r="J14" s="458"/>
      <c r="K14" s="458"/>
      <c r="L14" s="459"/>
      <c r="M14" s="41"/>
      <c r="N14" s="41"/>
      <c r="O14" s="41"/>
      <c r="P14" s="9"/>
      <c r="Q14" s="9"/>
      <c r="R14" s="9"/>
      <c r="S14" s="538" t="s">
        <v>18</v>
      </c>
      <c r="T14" s="453"/>
      <c r="U14" s="453"/>
      <c r="V14" s="453"/>
      <c r="W14" s="454"/>
      <c r="X14" s="452"/>
      <c r="Y14" s="458"/>
      <c r="Z14" s="458"/>
      <c r="AA14" s="458"/>
      <c r="AB14" s="458"/>
      <c r="AC14" s="459"/>
      <c r="AE14" s="97"/>
      <c r="AF14" s="419"/>
      <c r="AG14" s="457"/>
      <c r="AI14" s="9"/>
    </row>
    <row r="15" spans="2:35" x14ac:dyDescent="0.2">
      <c r="B15" s="584"/>
      <c r="C15" s="585"/>
      <c r="D15" s="585"/>
      <c r="E15" s="585"/>
      <c r="F15" s="585"/>
      <c r="G15" s="586"/>
      <c r="H15" s="585"/>
      <c r="I15" s="585"/>
      <c r="J15" s="585"/>
      <c r="K15" s="585"/>
      <c r="L15" s="585"/>
      <c r="M15" s="9"/>
      <c r="N15" s="9"/>
      <c r="O15" s="9"/>
      <c r="P15" s="9"/>
      <c r="Q15" s="9"/>
      <c r="R15" s="9"/>
      <c r="S15" s="677" t="s">
        <v>19</v>
      </c>
      <c r="T15" s="453"/>
      <c r="U15" s="453"/>
      <c r="V15" s="453"/>
      <c r="W15" s="454"/>
      <c r="X15" s="676"/>
      <c r="Y15" s="458"/>
      <c r="Z15" s="458"/>
      <c r="AA15" s="458"/>
      <c r="AB15" s="458"/>
      <c r="AC15" s="459"/>
      <c r="AD15" s="72" t="s">
        <v>9</v>
      </c>
      <c r="AE15" s="98"/>
      <c r="AF15" s="644"/>
      <c r="AG15" s="457"/>
      <c r="AI15" s="9"/>
    </row>
    <row r="16" spans="2:35" ht="15" x14ac:dyDescent="0.2">
      <c r="B16" s="11" t="s">
        <v>20</v>
      </c>
      <c r="C16" s="13"/>
      <c r="D16" s="13"/>
      <c r="E16" s="13"/>
      <c r="F16" s="13"/>
      <c r="G16" s="13"/>
      <c r="H16" s="13"/>
      <c r="I16" s="13"/>
      <c r="J16" s="13"/>
      <c r="K16" s="13"/>
      <c r="L16" s="13"/>
      <c r="M16" s="9"/>
      <c r="N16" s="9"/>
      <c r="O16" s="9"/>
      <c r="P16" s="9"/>
      <c r="Q16" s="9"/>
      <c r="R16" s="9"/>
      <c r="S16" s="679"/>
      <c r="T16" s="679"/>
      <c r="U16" s="679"/>
      <c r="V16" s="679"/>
      <c r="W16" s="679"/>
      <c r="X16" s="678"/>
      <c r="Y16" s="678"/>
      <c r="Z16" s="678"/>
      <c r="AA16" s="678"/>
      <c r="AB16" s="678"/>
      <c r="AC16" s="678"/>
      <c r="AD16" s="91"/>
      <c r="AE16" s="98"/>
      <c r="AF16" s="670"/>
      <c r="AG16" s="670"/>
      <c r="AI16" s="9"/>
    </row>
    <row r="17" spans="2:35" ht="15" x14ac:dyDescent="0.2">
      <c r="O17" s="19"/>
      <c r="P17" s="19" t="s">
        <v>5</v>
      </c>
      <c r="S17" s="11" t="s">
        <v>21</v>
      </c>
      <c r="T17" s="13"/>
      <c r="U17" s="13"/>
      <c r="V17" s="13"/>
      <c r="W17" s="13"/>
      <c r="X17" s="13"/>
      <c r="Y17" s="13"/>
      <c r="Z17" s="13"/>
      <c r="AA17" s="13"/>
      <c r="AB17" s="13"/>
      <c r="AC17" s="13"/>
      <c r="AD17" s="13"/>
      <c r="AE17" s="13"/>
      <c r="AF17" s="13"/>
      <c r="AG17" s="13"/>
      <c r="AI17" s="9"/>
    </row>
    <row r="18" spans="2:35" x14ac:dyDescent="0.2">
      <c r="B18" s="575" t="s">
        <v>22</v>
      </c>
      <c r="C18" s="575"/>
      <c r="D18" s="575"/>
      <c r="E18" s="575"/>
      <c r="F18" s="538"/>
      <c r="G18" s="966"/>
      <c r="H18" s="581"/>
      <c r="I18" s="581"/>
      <c r="J18" s="581"/>
      <c r="K18" s="581"/>
      <c r="L18" s="581"/>
      <c r="O18" s="99"/>
      <c r="P18" s="419"/>
      <c r="Q18" s="602"/>
      <c r="S18" s="33"/>
      <c r="T18" s="43"/>
      <c r="U18" s="43"/>
      <c r="V18" s="43"/>
      <c r="W18" s="43"/>
      <c r="X18" s="42"/>
      <c r="Y18" s="44"/>
      <c r="Z18" s="44"/>
      <c r="AA18" s="44"/>
      <c r="AB18" s="44"/>
      <c r="AC18" s="44"/>
      <c r="AD18" s="34"/>
      <c r="AE18" s="91"/>
      <c r="AF18" s="34"/>
      <c r="AG18" s="34"/>
      <c r="AI18" s="9"/>
    </row>
    <row r="19" spans="2:35" x14ac:dyDescent="0.2">
      <c r="B19" s="568" t="s">
        <v>23</v>
      </c>
      <c r="C19" s="453"/>
      <c r="D19" s="453"/>
      <c r="E19" s="453"/>
      <c r="F19" s="454"/>
      <c r="G19" s="570"/>
      <c r="H19" s="433"/>
      <c r="I19" s="433"/>
      <c r="J19" s="433"/>
      <c r="K19" s="433"/>
      <c r="L19" s="571"/>
      <c r="O19" s="99"/>
      <c r="P19" s="419"/>
      <c r="Q19" s="509"/>
      <c r="S19" s="568" t="s">
        <v>24</v>
      </c>
      <c r="T19" s="453"/>
      <c r="U19" s="453"/>
      <c r="V19" s="453"/>
      <c r="W19" s="454"/>
      <c r="X19" s="452"/>
      <c r="Y19" s="453"/>
      <c r="Z19" s="453"/>
      <c r="AA19" s="453"/>
      <c r="AB19" s="453"/>
      <c r="AC19" s="454"/>
      <c r="AE19" s="97"/>
      <c r="AF19" s="419"/>
      <c r="AG19" s="420"/>
      <c r="AI19" s="9"/>
    </row>
    <row r="20" spans="2:35" x14ac:dyDescent="0.2">
      <c r="B20" s="543" t="s">
        <v>25</v>
      </c>
      <c r="C20" s="544"/>
      <c r="D20" s="544"/>
      <c r="E20" s="544"/>
      <c r="F20" s="544"/>
      <c r="G20" s="545"/>
      <c r="H20" s="546"/>
      <c r="I20" s="546"/>
      <c r="J20" s="546"/>
      <c r="K20" s="546"/>
      <c r="L20" s="546"/>
      <c r="M20" s="72"/>
      <c r="N20" s="73"/>
      <c r="O20" s="98"/>
      <c r="P20" s="600"/>
      <c r="Q20" s="601"/>
      <c r="S20" s="568" t="s">
        <v>26</v>
      </c>
      <c r="T20" s="453"/>
      <c r="U20" s="453"/>
      <c r="V20" s="453"/>
      <c r="W20" s="454"/>
      <c r="X20" s="452"/>
      <c r="Y20" s="453"/>
      <c r="Z20" s="453"/>
      <c r="AA20" s="453"/>
      <c r="AB20" s="453"/>
      <c r="AC20" s="454"/>
      <c r="AF20" s="419"/>
      <c r="AG20" s="420"/>
      <c r="AI20" s="9"/>
    </row>
    <row r="21" spans="2:35" x14ac:dyDescent="0.2">
      <c r="B21" s="568" t="s">
        <v>27</v>
      </c>
      <c r="C21" s="453"/>
      <c r="D21" s="453"/>
      <c r="E21" s="453"/>
      <c r="F21" s="454"/>
      <c r="G21" s="440"/>
      <c r="H21" s="685"/>
      <c r="I21" s="685"/>
      <c r="J21" s="685"/>
      <c r="K21" s="685"/>
      <c r="L21" s="686"/>
      <c r="M21" s="73"/>
      <c r="N21" s="73"/>
      <c r="O21" s="98"/>
      <c r="P21" s="419"/>
      <c r="Q21" s="509"/>
      <c r="S21" s="568" t="s">
        <v>28</v>
      </c>
      <c r="T21" s="453"/>
      <c r="U21" s="453"/>
      <c r="V21" s="453"/>
      <c r="W21" s="454"/>
      <c r="X21" s="452"/>
      <c r="Y21" s="453"/>
      <c r="Z21" s="453"/>
      <c r="AA21" s="453"/>
      <c r="AB21" s="453"/>
      <c r="AC21" s="454"/>
      <c r="AD21" s="73"/>
      <c r="AE21" s="73"/>
      <c r="AF21" s="419"/>
      <c r="AG21" s="420"/>
      <c r="AI21" s="9"/>
    </row>
    <row r="22" spans="2:35" ht="12.75" customHeight="1" x14ac:dyDescent="0.2">
      <c r="B22" s="538" t="s">
        <v>29</v>
      </c>
      <c r="C22" s="539"/>
      <c r="D22" s="539"/>
      <c r="E22" s="539"/>
      <c r="F22" s="540"/>
      <c r="G22" s="440"/>
      <c r="H22" s="441"/>
      <c r="I22" s="441"/>
      <c r="J22" s="441"/>
      <c r="K22" s="441"/>
      <c r="L22" s="442"/>
      <c r="M22" s="73"/>
      <c r="N22" s="73"/>
      <c r="O22" s="98"/>
      <c r="P22" s="419"/>
      <c r="Q22" s="602"/>
      <c r="S22" s="568" t="s">
        <v>30</v>
      </c>
      <c r="T22" s="453"/>
      <c r="U22" s="453"/>
      <c r="V22" s="453"/>
      <c r="W22" s="454"/>
      <c r="X22" s="447"/>
      <c r="Y22" s="453"/>
      <c r="Z22" s="453"/>
      <c r="AA22" s="453"/>
      <c r="AB22" s="453"/>
      <c r="AC22" s="454"/>
      <c r="AD22" s="72" t="s">
        <v>9</v>
      </c>
      <c r="AE22" s="92"/>
      <c r="AF22" s="419"/>
      <c r="AG22" s="420"/>
      <c r="AI22" s="9"/>
    </row>
    <row r="23" spans="2:35" ht="12.75" customHeight="1" x14ac:dyDescent="0.2">
      <c r="B23" s="547" t="s">
        <v>31</v>
      </c>
      <c r="C23" s="548"/>
      <c r="D23" s="548"/>
      <c r="E23" s="548"/>
      <c r="F23" s="549"/>
      <c r="G23" s="299"/>
      <c r="H23" s="291"/>
      <c r="I23" s="291"/>
      <c r="J23" s="291"/>
      <c r="K23" s="291"/>
      <c r="L23" s="292"/>
      <c r="M23" s="73"/>
      <c r="N23" s="73"/>
      <c r="O23" s="98"/>
      <c r="P23" s="419"/>
      <c r="Q23" s="602"/>
      <c r="S23" s="568" t="s">
        <v>32</v>
      </c>
      <c r="T23" s="453"/>
      <c r="U23" s="453"/>
      <c r="V23" s="453"/>
      <c r="W23" s="454"/>
      <c r="X23" s="452"/>
      <c r="Y23" s="453"/>
      <c r="Z23" s="453"/>
      <c r="AA23" s="453"/>
      <c r="AB23" s="453"/>
      <c r="AC23" s="454"/>
      <c r="AF23" s="419"/>
      <c r="AG23" s="420"/>
      <c r="AI23" s="9"/>
    </row>
    <row r="24" spans="2:35" ht="12.75" customHeight="1" x14ac:dyDescent="0.2">
      <c r="B24" s="547" t="s">
        <v>33</v>
      </c>
      <c r="C24" s="548"/>
      <c r="D24" s="548"/>
      <c r="E24" s="548"/>
      <c r="F24" s="549"/>
      <c r="G24" s="326"/>
      <c r="H24" s="335"/>
      <c r="I24" s="335"/>
      <c r="J24" s="335"/>
      <c r="K24" s="335"/>
      <c r="L24" s="336"/>
      <c r="M24" s="73"/>
      <c r="N24" s="73"/>
      <c r="O24" s="98"/>
      <c r="P24" s="419"/>
      <c r="Q24" s="602"/>
      <c r="S24" s="568" t="s">
        <v>34</v>
      </c>
      <c r="T24" s="453"/>
      <c r="U24" s="453"/>
      <c r="V24" s="453"/>
      <c r="W24" s="454"/>
      <c r="X24" s="452"/>
      <c r="Y24" s="458"/>
      <c r="Z24" s="458"/>
      <c r="AA24" s="458"/>
      <c r="AB24" s="458"/>
      <c r="AC24" s="459"/>
      <c r="AF24" s="419"/>
      <c r="AG24" s="457"/>
      <c r="AI24" s="9"/>
    </row>
    <row r="25" spans="2:35" ht="12.75" customHeight="1" x14ac:dyDescent="0.2">
      <c r="B25" s="547" t="s">
        <v>35</v>
      </c>
      <c r="C25" s="548"/>
      <c r="D25" s="548"/>
      <c r="E25" s="548"/>
      <c r="F25" s="549"/>
      <c r="G25" s="293"/>
      <c r="H25" s="335"/>
      <c r="I25" s="335"/>
      <c r="J25" s="335"/>
      <c r="K25" s="335"/>
      <c r="L25" s="336"/>
      <c r="M25" s="73"/>
      <c r="N25" s="73"/>
      <c r="O25" s="98"/>
      <c r="P25" s="419"/>
      <c r="Q25" s="602"/>
      <c r="AI25" s="9"/>
    </row>
    <row r="26" spans="2:35" ht="12.75" customHeight="1" x14ac:dyDescent="0.2">
      <c r="B26" s="547" t="s">
        <v>36</v>
      </c>
      <c r="C26" s="548"/>
      <c r="D26" s="548"/>
      <c r="E26" s="548"/>
      <c r="F26" s="549"/>
      <c r="G26" s="326"/>
      <c r="H26" s="335"/>
      <c r="I26" s="335"/>
      <c r="J26" s="335"/>
      <c r="K26" s="335"/>
      <c r="L26" s="336"/>
      <c r="M26" s="73"/>
      <c r="N26" s="73"/>
      <c r="O26" s="98"/>
      <c r="P26" s="419"/>
      <c r="Q26" s="602"/>
      <c r="S26" s="11" t="s">
        <v>37</v>
      </c>
      <c r="T26" s="13"/>
      <c r="U26" s="13"/>
      <c r="V26" s="13"/>
      <c r="W26" s="13"/>
      <c r="X26" s="13"/>
      <c r="Y26" s="13"/>
      <c r="Z26" s="13"/>
      <c r="AA26" s="13"/>
      <c r="AB26" s="13"/>
      <c r="AC26" s="13"/>
      <c r="AD26" s="13"/>
      <c r="AE26" s="13"/>
      <c r="AF26" s="13"/>
      <c r="AG26" s="13"/>
      <c r="AI26" s="9"/>
    </row>
    <row r="27" spans="2:35" x14ac:dyDescent="0.2">
      <c r="B27" s="547" t="s">
        <v>38</v>
      </c>
      <c r="C27" s="548"/>
      <c r="D27" s="548"/>
      <c r="E27" s="548"/>
      <c r="F27" s="549"/>
      <c r="G27" s="293"/>
      <c r="H27" s="335"/>
      <c r="I27" s="335"/>
      <c r="J27" s="335"/>
      <c r="K27" s="335"/>
      <c r="L27" s="336"/>
      <c r="M27" s="34"/>
      <c r="N27" s="34"/>
      <c r="O27" s="98"/>
      <c r="P27" s="419"/>
      <c r="Q27" s="602"/>
      <c r="R27" s="9"/>
      <c r="AI27" s="9"/>
    </row>
    <row r="28" spans="2:35" ht="25.5" customHeight="1" x14ac:dyDescent="0.2">
      <c r="B28" s="559" t="s">
        <v>39</v>
      </c>
      <c r="C28" s="560"/>
      <c r="D28" s="560"/>
      <c r="E28" s="560"/>
      <c r="F28" s="561"/>
      <c r="G28" s="550"/>
      <c r="H28" s="551"/>
      <c r="I28" s="551"/>
      <c r="J28" s="551"/>
      <c r="K28" s="551"/>
      <c r="L28" s="552"/>
      <c r="S28" s="444" t="s">
        <v>40</v>
      </c>
      <c r="T28" s="445"/>
      <c r="U28" s="445"/>
      <c r="V28" s="445"/>
      <c r="W28" s="446"/>
      <c r="X28" s="447"/>
      <c r="Y28" s="448"/>
      <c r="Z28" s="448"/>
      <c r="AA28" s="448"/>
      <c r="AB28" s="448"/>
      <c r="AC28" s="449"/>
      <c r="AF28" s="450"/>
      <c r="AG28" s="451"/>
      <c r="AI28" s="9"/>
    </row>
    <row r="29" spans="2:35" x14ac:dyDescent="0.2">
      <c r="B29" s="562"/>
      <c r="C29" s="563"/>
      <c r="D29" s="563"/>
      <c r="E29" s="563"/>
      <c r="F29" s="564"/>
      <c r="G29" s="553"/>
      <c r="H29" s="554"/>
      <c r="I29" s="554"/>
      <c r="J29" s="554"/>
      <c r="K29" s="554"/>
      <c r="L29" s="555"/>
      <c r="AI29" s="9"/>
    </row>
    <row r="30" spans="2:35" ht="25.5" customHeight="1" x14ac:dyDescent="0.2">
      <c r="B30" s="565"/>
      <c r="C30" s="566"/>
      <c r="D30" s="566"/>
      <c r="E30" s="566"/>
      <c r="F30" s="567"/>
      <c r="G30" s="556"/>
      <c r="H30" s="557"/>
      <c r="I30" s="557"/>
      <c r="J30" s="557"/>
      <c r="K30" s="557"/>
      <c r="L30" s="558"/>
      <c r="AI30" s="9"/>
    </row>
    <row r="31" spans="2:35" x14ac:dyDescent="0.2">
      <c r="B31" s="14"/>
      <c r="C31" s="14"/>
      <c r="D31" s="14"/>
      <c r="E31" s="14"/>
      <c r="F31" s="14"/>
      <c r="G31" s="45"/>
      <c r="H31" s="39"/>
      <c r="I31" s="39"/>
      <c r="J31" s="39"/>
      <c r="K31" s="39"/>
      <c r="L31" s="39"/>
      <c r="AI31" s="9"/>
    </row>
    <row r="32" spans="2:35" ht="22.5" x14ac:dyDescent="0.3">
      <c r="B32" s="485" t="s">
        <v>41</v>
      </c>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I32" s="9"/>
    </row>
    <row r="33" spans="1:35" ht="23.25" thickBot="1" x14ac:dyDescent="0.35">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I33" s="9"/>
    </row>
    <row r="34" spans="1:35" ht="19.5" thickTop="1" thickBot="1" x14ac:dyDescent="0.25">
      <c r="B34" s="14"/>
      <c r="C34" s="14"/>
      <c r="D34" s="14"/>
      <c r="E34" s="14"/>
      <c r="F34" s="14"/>
      <c r="G34" s="45"/>
      <c r="H34" s="39"/>
      <c r="I34" s="39"/>
      <c r="J34" s="39"/>
      <c r="K34" s="39"/>
      <c r="L34" s="39"/>
      <c r="AA34" s="363" t="s">
        <v>42</v>
      </c>
      <c r="AB34" s="364"/>
      <c r="AC34" s="364"/>
      <c r="AD34" s="368" t="s">
        <v>43</v>
      </c>
      <c r="AE34" s="368"/>
      <c r="AF34" s="364"/>
      <c r="AG34" s="369"/>
      <c r="AI34" s="9"/>
    </row>
    <row r="35" spans="1:35" s="16" customFormat="1" ht="19.5" customHeight="1" thickTop="1" thickBot="1" x14ac:dyDescent="0.3">
      <c r="A35" s="15">
        <v>1</v>
      </c>
      <c r="B35" s="372" t="s">
        <v>44</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4"/>
      <c r="AA35" s="417"/>
      <c r="AB35" s="418"/>
      <c r="AC35" s="418"/>
      <c r="AD35" s="603"/>
      <c r="AE35" s="603"/>
      <c r="AF35" s="418"/>
      <c r="AG35" s="604"/>
      <c r="AI35" s="60"/>
    </row>
    <row r="36" spans="1:35" ht="15.75" thickTop="1" x14ac:dyDescent="0.2">
      <c r="B36" s="17"/>
      <c r="C36" s="17"/>
      <c r="D36" s="17"/>
      <c r="E36" s="17"/>
      <c r="F36" s="17"/>
      <c r="G36" s="46"/>
      <c r="H36" s="47"/>
      <c r="I36" s="47"/>
      <c r="J36" s="47"/>
      <c r="K36" s="47"/>
      <c r="L36" s="47"/>
      <c r="M36" s="18"/>
      <c r="N36" s="18"/>
      <c r="O36" s="18"/>
      <c r="P36" s="18"/>
      <c r="Q36" s="18"/>
      <c r="R36" s="18"/>
      <c r="S36" s="18"/>
      <c r="AA36" s="425"/>
      <c r="AB36" s="426"/>
      <c r="AC36" s="426"/>
      <c r="AD36" s="426"/>
      <c r="AE36" s="426"/>
      <c r="AF36" s="426"/>
      <c r="AG36" s="426"/>
      <c r="AI36" s="9"/>
    </row>
    <row r="37" spans="1:35" ht="26.25" customHeight="1" x14ac:dyDescent="0.2">
      <c r="B37" s="684" t="s">
        <v>45</v>
      </c>
      <c r="C37" s="684"/>
      <c r="D37" s="684"/>
      <c r="E37" s="684"/>
      <c r="F37" s="684"/>
      <c r="G37" s="541"/>
      <c r="H37" s="541"/>
      <c r="I37" s="541"/>
      <c r="J37" s="541"/>
      <c r="K37" s="541"/>
      <c r="L37" s="541"/>
      <c r="M37" s="18"/>
      <c r="N37" s="18"/>
      <c r="O37" s="18"/>
      <c r="P37" s="18"/>
      <c r="Q37" s="18"/>
      <c r="R37" s="18"/>
      <c r="S37" s="18"/>
      <c r="AI37" s="9"/>
    </row>
    <row r="38" spans="1:35" ht="15" x14ac:dyDescent="0.2">
      <c r="B38" s="17"/>
      <c r="C38" s="17"/>
      <c r="D38" s="17"/>
      <c r="E38" s="17"/>
      <c r="F38" s="17"/>
      <c r="G38" s="46"/>
      <c r="H38" s="47"/>
      <c r="I38" s="47"/>
      <c r="J38" s="47"/>
      <c r="K38" s="47"/>
      <c r="L38" s="47"/>
      <c r="M38" s="18"/>
      <c r="N38" s="18"/>
      <c r="O38" s="18"/>
      <c r="P38" s="18"/>
      <c r="Q38" s="18"/>
      <c r="R38" s="18"/>
      <c r="S38" s="18"/>
      <c r="AF38" s="19"/>
      <c r="AI38" s="9"/>
    </row>
    <row r="39" spans="1:35" ht="15" x14ac:dyDescent="0.2">
      <c r="B39" s="17"/>
      <c r="C39" s="17"/>
      <c r="D39" s="17"/>
      <c r="E39" s="17"/>
      <c r="F39" s="17"/>
      <c r="G39" s="438" t="s">
        <v>46</v>
      </c>
      <c r="H39" s="542"/>
      <c r="I39" s="542"/>
      <c r="J39" s="542"/>
      <c r="K39" s="542"/>
      <c r="L39" s="542"/>
      <c r="M39" s="18"/>
      <c r="N39" s="18"/>
      <c r="O39" s="19"/>
      <c r="P39" s="19" t="s">
        <v>5</v>
      </c>
      <c r="R39" s="18"/>
      <c r="S39" s="17"/>
      <c r="T39" s="17"/>
      <c r="U39" s="17"/>
      <c r="V39" s="17"/>
      <c r="W39" s="17"/>
      <c r="X39" s="438" t="s">
        <v>47</v>
      </c>
      <c r="Y39" s="438"/>
      <c r="Z39" s="438"/>
      <c r="AA39" s="438"/>
      <c r="AB39" s="438"/>
      <c r="AC39" s="438"/>
      <c r="AE39" s="19"/>
      <c r="AF39" s="19" t="s">
        <v>5</v>
      </c>
      <c r="AI39" s="9"/>
    </row>
    <row r="40" spans="1:35" ht="15" x14ac:dyDescent="0.2">
      <c r="B40" s="389" t="s">
        <v>48</v>
      </c>
      <c r="C40" s="389"/>
      <c r="D40" s="389"/>
      <c r="E40" s="389"/>
      <c r="F40" s="389"/>
      <c r="G40" s="439"/>
      <c r="H40" s="431"/>
      <c r="I40" s="431"/>
      <c r="J40" s="431"/>
      <c r="K40" s="431"/>
      <c r="L40" s="431"/>
      <c r="M40" s="18"/>
      <c r="N40" s="18"/>
      <c r="O40" s="93"/>
      <c r="P40" s="384"/>
      <c r="Q40" s="385"/>
      <c r="R40" s="18"/>
      <c r="S40" s="389" t="s">
        <v>48</v>
      </c>
      <c r="T40" s="389"/>
      <c r="U40" s="389"/>
      <c r="V40" s="389"/>
      <c r="W40" s="389"/>
      <c r="X40" s="439"/>
      <c r="Y40" s="431"/>
      <c r="Z40" s="431"/>
      <c r="AA40" s="431"/>
      <c r="AB40" s="431"/>
      <c r="AC40" s="431"/>
      <c r="AE40" s="93"/>
      <c r="AF40" s="384"/>
      <c r="AG40" s="385"/>
      <c r="AI40" s="9"/>
    </row>
    <row r="41" spans="1:35" ht="15" x14ac:dyDescent="0.2">
      <c r="B41" s="389" t="s">
        <v>49</v>
      </c>
      <c r="C41" s="389"/>
      <c r="D41" s="389"/>
      <c r="E41" s="389"/>
      <c r="F41" s="389"/>
      <c r="G41" s="439"/>
      <c r="H41" s="431"/>
      <c r="I41" s="431"/>
      <c r="J41" s="431"/>
      <c r="K41" s="431"/>
      <c r="L41" s="431"/>
      <c r="M41" s="62" t="s">
        <v>50</v>
      </c>
      <c r="N41" s="18"/>
      <c r="O41" s="93"/>
      <c r="P41" s="384"/>
      <c r="Q41" s="385"/>
      <c r="R41" s="18"/>
      <c r="S41" s="389" t="s">
        <v>49</v>
      </c>
      <c r="T41" s="389"/>
      <c r="U41" s="389"/>
      <c r="V41" s="389"/>
      <c r="W41" s="389"/>
      <c r="X41" s="296"/>
      <c r="Y41" s="434"/>
      <c r="Z41" s="434"/>
      <c r="AA41" s="434"/>
      <c r="AB41" s="434"/>
      <c r="AC41" s="435"/>
      <c r="AD41" s="59" t="s">
        <v>50</v>
      </c>
      <c r="AE41" s="93"/>
      <c r="AF41" s="384"/>
      <c r="AG41" s="385"/>
      <c r="AI41" s="9"/>
    </row>
    <row r="42" spans="1:35" ht="15" x14ac:dyDescent="0.2">
      <c r="B42" s="389" t="s">
        <v>51</v>
      </c>
      <c r="C42" s="389"/>
      <c r="D42" s="389"/>
      <c r="E42" s="389"/>
      <c r="F42" s="389"/>
      <c r="G42" s="398"/>
      <c r="H42" s="431"/>
      <c r="I42" s="431"/>
      <c r="J42" s="431"/>
      <c r="K42" s="431"/>
      <c r="L42" s="431"/>
      <c r="M42" s="58" t="str">
        <f>IF(G42="","",DATEDIF(G42,G18,"Y"))</f>
        <v/>
      </c>
      <c r="N42" s="18"/>
      <c r="O42" s="93"/>
      <c r="P42" s="384"/>
      <c r="Q42" s="385"/>
      <c r="R42" s="18"/>
      <c r="S42" s="389" t="s">
        <v>51</v>
      </c>
      <c r="T42" s="389"/>
      <c r="U42" s="389"/>
      <c r="V42" s="389"/>
      <c r="W42" s="389"/>
      <c r="X42" s="398"/>
      <c r="Y42" s="431"/>
      <c r="Z42" s="431"/>
      <c r="AA42" s="431"/>
      <c r="AB42" s="431"/>
      <c r="AC42" s="431"/>
      <c r="AD42" s="58" t="str">
        <f>IF(X42="","",DATEDIF(X42,G18,"Y"))</f>
        <v/>
      </c>
      <c r="AE42" s="93"/>
      <c r="AF42" s="384"/>
      <c r="AG42" s="385"/>
      <c r="AI42" s="9"/>
    </row>
    <row r="43" spans="1:35" ht="15" x14ac:dyDescent="0.2">
      <c r="B43" s="389" t="s">
        <v>52</v>
      </c>
      <c r="C43" s="389"/>
      <c r="D43" s="389"/>
      <c r="E43" s="389"/>
      <c r="F43" s="389"/>
      <c r="G43" s="443"/>
      <c r="H43" s="430"/>
      <c r="I43" s="430"/>
      <c r="J43" s="430"/>
      <c r="K43" s="430"/>
      <c r="L43" s="430"/>
      <c r="M43" s="18"/>
      <c r="N43" s="18"/>
      <c r="O43" s="93"/>
      <c r="P43" s="384"/>
      <c r="Q43" s="385"/>
      <c r="R43" s="18"/>
      <c r="S43" s="389" t="s">
        <v>52</v>
      </c>
      <c r="T43" s="389"/>
      <c r="U43" s="389"/>
      <c r="V43" s="389"/>
      <c r="W43" s="389"/>
      <c r="X43" s="430"/>
      <c r="Y43" s="430"/>
      <c r="Z43" s="430"/>
      <c r="AA43" s="430"/>
      <c r="AB43" s="430"/>
      <c r="AC43" s="430"/>
      <c r="AE43" s="93"/>
      <c r="AF43" s="384"/>
      <c r="AG43" s="385"/>
      <c r="AI43" s="9"/>
    </row>
    <row r="44" spans="1:35" ht="15" x14ac:dyDescent="0.2">
      <c r="B44" s="389" t="s">
        <v>53</v>
      </c>
      <c r="C44" s="389"/>
      <c r="D44" s="389"/>
      <c r="E44" s="389"/>
      <c r="F44" s="389"/>
      <c r="G44" s="443"/>
      <c r="H44" s="430"/>
      <c r="I44" s="430"/>
      <c r="J44" s="430"/>
      <c r="K44" s="430"/>
      <c r="L44" s="430"/>
      <c r="M44" s="18"/>
      <c r="N44" s="18"/>
      <c r="O44" s="93"/>
      <c r="P44" s="384"/>
      <c r="Q44" s="385"/>
      <c r="R44" s="18"/>
      <c r="S44" s="389" t="s">
        <v>53</v>
      </c>
      <c r="T44" s="389"/>
      <c r="U44" s="389"/>
      <c r="V44" s="389"/>
      <c r="W44" s="389"/>
      <c r="X44" s="398"/>
      <c r="Y44" s="431"/>
      <c r="Z44" s="431"/>
      <c r="AA44" s="431"/>
      <c r="AB44" s="431"/>
      <c r="AC44" s="431"/>
      <c r="AE44" s="93"/>
      <c r="AF44" s="384"/>
      <c r="AG44" s="385"/>
      <c r="AI44" s="9"/>
    </row>
    <row r="45" spans="1:35" ht="15" x14ac:dyDescent="0.2">
      <c r="B45" s="407" t="s">
        <v>54</v>
      </c>
      <c r="C45" s="598"/>
      <c r="D45" s="598"/>
      <c r="E45" s="598"/>
      <c r="F45" s="599"/>
      <c r="G45" s="290"/>
      <c r="H45" s="300"/>
      <c r="I45" s="300"/>
      <c r="J45" s="300"/>
      <c r="K45" s="300"/>
      <c r="L45" s="301"/>
      <c r="M45" s="18"/>
      <c r="N45" s="18"/>
      <c r="O45" s="93"/>
      <c r="P45" s="384"/>
      <c r="Q45" s="385"/>
      <c r="R45" s="18"/>
      <c r="S45" s="407" t="s">
        <v>54</v>
      </c>
      <c r="T45" s="598"/>
      <c r="U45" s="598"/>
      <c r="V45" s="598"/>
      <c r="W45" s="599"/>
      <c r="X45" s="299"/>
      <c r="Y45" s="300"/>
      <c r="Z45" s="300"/>
      <c r="AA45" s="300"/>
      <c r="AB45" s="300"/>
      <c r="AC45" s="301"/>
      <c r="AE45" s="93"/>
      <c r="AF45" s="384"/>
      <c r="AG45" s="385"/>
      <c r="AI45" s="9"/>
    </row>
    <row r="46" spans="1:35" ht="15" x14ac:dyDescent="0.2">
      <c r="B46" s="389" t="s">
        <v>55</v>
      </c>
      <c r="C46" s="389"/>
      <c r="D46" s="389"/>
      <c r="E46" s="389"/>
      <c r="F46" s="389"/>
      <c r="G46" s="430"/>
      <c r="H46" s="430"/>
      <c r="I46" s="430"/>
      <c r="J46" s="430"/>
      <c r="K46" s="430"/>
      <c r="L46" s="430"/>
      <c r="M46" s="18"/>
      <c r="N46" s="18"/>
      <c r="O46" s="93"/>
      <c r="P46" s="384"/>
      <c r="Q46" s="385"/>
      <c r="R46" s="18"/>
      <c r="S46" s="389" t="s">
        <v>55</v>
      </c>
      <c r="T46" s="389"/>
      <c r="U46" s="389"/>
      <c r="V46" s="389"/>
      <c r="W46" s="389"/>
      <c r="X46" s="430"/>
      <c r="Y46" s="430"/>
      <c r="Z46" s="430"/>
      <c r="AA46" s="430"/>
      <c r="AB46" s="430"/>
      <c r="AC46" s="430"/>
      <c r="AE46" s="93"/>
      <c r="AF46" s="384"/>
      <c r="AG46" s="385"/>
      <c r="AI46" s="9"/>
    </row>
    <row r="47" spans="1:35" ht="15" x14ac:dyDescent="0.2">
      <c r="B47" s="389" t="s">
        <v>56</v>
      </c>
      <c r="C47" s="389"/>
      <c r="D47" s="389"/>
      <c r="E47" s="389"/>
      <c r="F47" s="389"/>
      <c r="G47" s="443"/>
      <c r="H47" s="430"/>
      <c r="I47" s="430"/>
      <c r="J47" s="430"/>
      <c r="K47" s="430"/>
      <c r="L47" s="430"/>
      <c r="M47" s="18"/>
      <c r="N47" s="18"/>
      <c r="O47" s="93"/>
      <c r="P47" s="384"/>
      <c r="Q47" s="385"/>
      <c r="R47" s="18"/>
      <c r="S47" s="389" t="s">
        <v>56</v>
      </c>
      <c r="T47" s="389"/>
      <c r="U47" s="389"/>
      <c r="V47" s="389"/>
      <c r="W47" s="389"/>
      <c r="X47" s="430"/>
      <c r="Y47" s="430"/>
      <c r="Z47" s="430"/>
      <c r="AA47" s="430"/>
      <c r="AB47" s="430"/>
      <c r="AC47" s="430"/>
      <c r="AE47" s="93"/>
      <c r="AF47" s="384"/>
      <c r="AG47" s="385"/>
      <c r="AI47" s="9"/>
    </row>
    <row r="48" spans="1:35" ht="15" x14ac:dyDescent="0.2">
      <c r="B48" s="455" t="s">
        <v>57</v>
      </c>
      <c r="C48" s="455"/>
      <c r="D48" s="455"/>
      <c r="E48" s="455"/>
      <c r="F48" s="455"/>
      <c r="G48" s="427"/>
      <c r="H48" s="428"/>
      <c r="I48" s="428"/>
      <c r="J48" s="428"/>
      <c r="K48" s="428"/>
      <c r="L48" s="428"/>
      <c r="M48" s="18"/>
      <c r="N48" s="18"/>
      <c r="O48" s="396"/>
      <c r="P48" s="421"/>
      <c r="Q48" s="422"/>
      <c r="R48" s="18"/>
      <c r="S48" s="455" t="s">
        <v>57</v>
      </c>
      <c r="T48" s="455"/>
      <c r="U48" s="455"/>
      <c r="V48" s="455"/>
      <c r="W48" s="455"/>
      <c r="X48" s="427"/>
      <c r="Y48" s="428"/>
      <c r="Z48" s="428"/>
      <c r="AA48" s="428"/>
      <c r="AB48" s="428"/>
      <c r="AC48" s="428"/>
      <c r="AE48" s="396"/>
      <c r="AF48" s="421"/>
      <c r="AG48" s="422"/>
      <c r="AI48" s="9"/>
    </row>
    <row r="49" spans="1:35" ht="15" x14ac:dyDescent="0.2">
      <c r="B49" s="456"/>
      <c r="C49" s="456"/>
      <c r="D49" s="456"/>
      <c r="E49" s="456"/>
      <c r="F49" s="456"/>
      <c r="G49" s="429"/>
      <c r="H49" s="429"/>
      <c r="I49" s="429"/>
      <c r="J49" s="429"/>
      <c r="K49" s="429"/>
      <c r="L49" s="429"/>
      <c r="M49" s="18"/>
      <c r="N49" s="18"/>
      <c r="O49" s="397"/>
      <c r="P49" s="662"/>
      <c r="Q49" s="663"/>
      <c r="R49" s="18"/>
      <c r="S49" s="456"/>
      <c r="T49" s="456"/>
      <c r="U49" s="456"/>
      <c r="V49" s="456"/>
      <c r="W49" s="456"/>
      <c r="X49" s="429"/>
      <c r="Y49" s="429"/>
      <c r="Z49" s="429"/>
      <c r="AA49" s="429"/>
      <c r="AB49" s="429"/>
      <c r="AC49" s="429"/>
      <c r="AE49" s="397"/>
      <c r="AF49" s="662"/>
      <c r="AG49" s="663"/>
      <c r="AI49" s="9"/>
    </row>
    <row r="50" spans="1:35" ht="15" x14ac:dyDescent="0.2">
      <c r="B50" s="657" t="s">
        <v>58</v>
      </c>
      <c r="C50" s="560"/>
      <c r="D50" s="560"/>
      <c r="E50" s="560"/>
      <c r="F50" s="561"/>
      <c r="G50" s="651"/>
      <c r="H50" s="652"/>
      <c r="I50" s="652"/>
      <c r="J50" s="652"/>
      <c r="K50" s="652"/>
      <c r="L50" s="653"/>
      <c r="M50" s="18"/>
      <c r="N50" s="18"/>
      <c r="O50" s="396"/>
      <c r="P50" s="421"/>
      <c r="Q50" s="422"/>
      <c r="R50" s="18"/>
      <c r="S50" s="657" t="s">
        <v>58</v>
      </c>
      <c r="T50" s="560"/>
      <c r="U50" s="560"/>
      <c r="V50" s="560"/>
      <c r="W50" s="561"/>
      <c r="X50" s="661"/>
      <c r="Y50" s="652"/>
      <c r="Z50" s="652"/>
      <c r="AA50" s="652"/>
      <c r="AB50" s="652"/>
      <c r="AC50" s="653"/>
      <c r="AE50" s="396"/>
      <c r="AF50" s="421"/>
      <c r="AG50" s="422"/>
      <c r="AI50" s="9"/>
    </row>
    <row r="51" spans="1:35" ht="15" x14ac:dyDescent="0.2">
      <c r="B51" s="658"/>
      <c r="C51" s="659"/>
      <c r="D51" s="659"/>
      <c r="E51" s="659"/>
      <c r="F51" s="660"/>
      <c r="G51" s="654"/>
      <c r="H51" s="655"/>
      <c r="I51" s="655"/>
      <c r="J51" s="655"/>
      <c r="K51" s="655"/>
      <c r="L51" s="656"/>
      <c r="M51" s="18"/>
      <c r="N51" s="18"/>
      <c r="O51" s="397"/>
      <c r="P51" s="423"/>
      <c r="Q51" s="424"/>
      <c r="R51" s="18"/>
      <c r="S51" s="658"/>
      <c r="T51" s="659"/>
      <c r="U51" s="659"/>
      <c r="V51" s="659"/>
      <c r="W51" s="660"/>
      <c r="X51" s="654"/>
      <c r="Y51" s="655"/>
      <c r="Z51" s="655"/>
      <c r="AA51" s="655"/>
      <c r="AB51" s="655"/>
      <c r="AC51" s="656"/>
      <c r="AE51" s="397"/>
      <c r="AF51" s="423"/>
      <c r="AG51" s="424"/>
      <c r="AI51" s="9"/>
    </row>
    <row r="52" spans="1:35" ht="15" x14ac:dyDescent="0.2">
      <c r="B52" s="664" t="s">
        <v>59</v>
      </c>
      <c r="C52" s="409"/>
      <c r="D52" s="409"/>
      <c r="E52" s="409"/>
      <c r="F52" s="665"/>
      <c r="G52" s="344"/>
      <c r="H52" s="291"/>
      <c r="I52" s="291"/>
      <c r="J52" s="291"/>
      <c r="K52" s="291"/>
      <c r="L52" s="292"/>
      <c r="M52" s="18"/>
      <c r="N52" s="18"/>
      <c r="O52" s="93"/>
      <c r="P52" s="384"/>
      <c r="Q52" s="385"/>
      <c r="R52" s="18"/>
      <c r="S52" s="664" t="s">
        <v>59</v>
      </c>
      <c r="T52" s="409"/>
      <c r="U52" s="409"/>
      <c r="V52" s="409"/>
      <c r="W52" s="665"/>
      <c r="X52" s="344"/>
      <c r="Y52" s="291"/>
      <c r="Z52" s="291"/>
      <c r="AA52" s="291"/>
      <c r="AB52" s="291"/>
      <c r="AC52" s="292"/>
      <c r="AE52" s="93"/>
      <c r="AF52" s="384"/>
      <c r="AG52" s="385"/>
      <c r="AI52" s="9"/>
    </row>
    <row r="53" spans="1:35" ht="15" x14ac:dyDescent="0.2">
      <c r="B53" s="657" t="s">
        <v>60</v>
      </c>
      <c r="C53" s="560"/>
      <c r="D53" s="560"/>
      <c r="E53" s="560"/>
      <c r="F53" s="561"/>
      <c r="G53" s="651"/>
      <c r="H53" s="671"/>
      <c r="I53" s="671"/>
      <c r="J53" s="671"/>
      <c r="K53" s="671"/>
      <c r="L53" s="672"/>
      <c r="M53" s="18"/>
      <c r="N53" s="18"/>
      <c r="O53" s="396"/>
      <c r="P53" s="666"/>
      <c r="Q53" s="667"/>
      <c r="R53" s="18"/>
      <c r="S53" s="657" t="s">
        <v>60</v>
      </c>
      <c r="T53" s="560"/>
      <c r="U53" s="560"/>
      <c r="V53" s="560"/>
      <c r="W53" s="561"/>
      <c r="X53" s="651"/>
      <c r="Y53" s="671"/>
      <c r="Z53" s="671"/>
      <c r="AA53" s="671"/>
      <c r="AB53" s="671"/>
      <c r="AC53" s="672"/>
      <c r="AE53" s="396"/>
      <c r="AF53" s="666"/>
      <c r="AG53" s="667"/>
      <c r="AI53" s="9"/>
    </row>
    <row r="54" spans="1:35" ht="15" x14ac:dyDescent="0.2">
      <c r="B54" s="565"/>
      <c r="C54" s="566"/>
      <c r="D54" s="566"/>
      <c r="E54" s="566"/>
      <c r="F54" s="567"/>
      <c r="G54" s="673"/>
      <c r="H54" s="674"/>
      <c r="I54" s="674"/>
      <c r="J54" s="674"/>
      <c r="K54" s="674"/>
      <c r="L54" s="675"/>
      <c r="M54" s="18"/>
      <c r="N54" s="18"/>
      <c r="O54" s="397"/>
      <c r="P54" s="668"/>
      <c r="Q54" s="669"/>
      <c r="R54" s="18"/>
      <c r="S54" s="562"/>
      <c r="T54" s="563"/>
      <c r="U54" s="563"/>
      <c r="V54" s="563"/>
      <c r="W54" s="564"/>
      <c r="X54" s="673"/>
      <c r="Y54" s="674"/>
      <c r="Z54" s="674"/>
      <c r="AA54" s="674"/>
      <c r="AB54" s="674"/>
      <c r="AC54" s="675"/>
      <c r="AE54" s="397"/>
      <c r="AF54" s="668"/>
      <c r="AG54" s="669"/>
      <c r="AI54" s="9"/>
    </row>
    <row r="55" spans="1:35" ht="21" customHeight="1" x14ac:dyDescent="0.2">
      <c r="B55" s="692" t="s">
        <v>39</v>
      </c>
      <c r="C55" s="693"/>
      <c r="D55" s="693"/>
      <c r="E55" s="693"/>
      <c r="F55" s="694"/>
      <c r="G55" s="645"/>
      <c r="H55" s="646"/>
      <c r="I55" s="646"/>
      <c r="J55" s="646"/>
      <c r="K55" s="646"/>
      <c r="L55" s="646"/>
      <c r="M55" s="646"/>
      <c r="N55" s="646"/>
      <c r="O55" s="646"/>
      <c r="P55" s="646"/>
      <c r="Q55" s="646"/>
      <c r="R55" s="646"/>
      <c r="S55" s="646"/>
      <c r="T55" s="646"/>
      <c r="U55" s="646"/>
      <c r="V55" s="646"/>
      <c r="W55" s="646"/>
      <c r="X55" s="646"/>
      <c r="Y55" s="646"/>
      <c r="Z55" s="646"/>
      <c r="AA55" s="646"/>
      <c r="AB55" s="646"/>
      <c r="AC55" s="646"/>
      <c r="AD55" s="646"/>
      <c r="AE55" s="646"/>
      <c r="AF55" s="646"/>
      <c r="AG55" s="647"/>
      <c r="AI55" s="9"/>
    </row>
    <row r="56" spans="1:35" ht="30" customHeight="1" x14ac:dyDescent="0.2">
      <c r="B56" s="523"/>
      <c r="C56" s="695"/>
      <c r="D56" s="695"/>
      <c r="E56" s="695"/>
      <c r="F56" s="696"/>
      <c r="G56" s="648"/>
      <c r="H56" s="649"/>
      <c r="I56" s="649"/>
      <c r="J56" s="649"/>
      <c r="K56" s="649"/>
      <c r="L56" s="649"/>
      <c r="M56" s="649"/>
      <c r="N56" s="649"/>
      <c r="O56" s="649"/>
      <c r="P56" s="649"/>
      <c r="Q56" s="649"/>
      <c r="R56" s="649"/>
      <c r="S56" s="649"/>
      <c r="T56" s="649"/>
      <c r="U56" s="649"/>
      <c r="V56" s="649"/>
      <c r="W56" s="649"/>
      <c r="X56" s="649"/>
      <c r="Y56" s="649"/>
      <c r="Z56" s="649"/>
      <c r="AA56" s="649"/>
      <c r="AB56" s="649"/>
      <c r="AC56" s="649"/>
      <c r="AD56" s="649"/>
      <c r="AE56" s="649"/>
      <c r="AF56" s="649"/>
      <c r="AG56" s="650"/>
      <c r="AI56" s="9"/>
    </row>
    <row r="57" spans="1:35" ht="15.75" thickBot="1" x14ac:dyDescent="0.25">
      <c r="B57" s="17"/>
      <c r="C57" s="17"/>
      <c r="D57" s="17"/>
      <c r="E57" s="17"/>
      <c r="F57" s="17"/>
      <c r="G57" s="46"/>
      <c r="H57" s="47"/>
      <c r="I57" s="47"/>
      <c r="J57" s="47"/>
      <c r="K57" s="47"/>
      <c r="L57" s="47"/>
      <c r="M57" s="18"/>
      <c r="N57" s="18"/>
      <c r="O57" s="18"/>
      <c r="P57" s="18"/>
      <c r="Q57" s="18"/>
      <c r="R57" s="18"/>
      <c r="S57" s="18"/>
      <c r="AI57" s="9"/>
    </row>
    <row r="58" spans="1:35" ht="19.5" thickTop="1" thickBot="1" x14ac:dyDescent="0.25">
      <c r="B58" s="17"/>
      <c r="C58" s="17"/>
      <c r="D58" s="17"/>
      <c r="E58" s="17"/>
      <c r="F58" s="17"/>
      <c r="G58" s="46"/>
      <c r="H58" s="47"/>
      <c r="I58" s="47"/>
      <c r="J58" s="47"/>
      <c r="K58" s="47"/>
      <c r="L58" s="47"/>
      <c r="M58" s="18"/>
      <c r="N58" s="18"/>
      <c r="O58" s="18"/>
      <c r="P58" s="18"/>
      <c r="Q58" s="18"/>
      <c r="R58" s="18"/>
      <c r="S58" s="18"/>
      <c r="AA58" s="363" t="s">
        <v>42</v>
      </c>
      <c r="AB58" s="364"/>
      <c r="AC58" s="364"/>
      <c r="AD58" s="368" t="s">
        <v>43</v>
      </c>
      <c r="AE58" s="368"/>
      <c r="AF58" s="364"/>
      <c r="AG58" s="369"/>
      <c r="AI58" s="9"/>
    </row>
    <row r="59" spans="1:35" s="16" customFormat="1" ht="18" customHeight="1" thickTop="1" thickBot="1" x14ac:dyDescent="0.3">
      <c r="A59" s="15">
        <v>2</v>
      </c>
      <c r="B59" s="372" t="s">
        <v>61</v>
      </c>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4"/>
      <c r="AA59" s="394"/>
      <c r="AB59" s="395"/>
      <c r="AC59" s="395"/>
      <c r="AD59" s="436"/>
      <c r="AE59" s="436"/>
      <c r="AF59" s="395"/>
      <c r="AG59" s="437"/>
      <c r="AI59" s="60"/>
    </row>
    <row r="60" spans="1:35" ht="15.75" thickTop="1" x14ac:dyDescent="0.2">
      <c r="B60" s="17"/>
      <c r="C60" s="17"/>
      <c r="D60" s="17"/>
      <c r="E60" s="17"/>
      <c r="F60" s="17"/>
      <c r="G60" s="46"/>
      <c r="H60" s="47"/>
      <c r="I60" s="47"/>
      <c r="J60" s="47"/>
      <c r="K60" s="47"/>
      <c r="L60" s="47"/>
      <c r="M60" s="18"/>
      <c r="N60" s="18"/>
      <c r="O60" s="18"/>
      <c r="P60" s="18"/>
      <c r="Q60" s="18"/>
      <c r="R60" s="18"/>
      <c r="S60" s="18"/>
      <c r="AI60" s="9"/>
    </row>
    <row r="61" spans="1:35" ht="15" x14ac:dyDescent="0.2">
      <c r="B61" s="17"/>
      <c r="C61" s="17"/>
      <c r="D61" s="17"/>
      <c r="E61" s="17"/>
      <c r="F61" s="17"/>
      <c r="G61" s="46"/>
      <c r="H61" s="47"/>
      <c r="I61" s="47"/>
      <c r="J61" s="47"/>
      <c r="K61" s="47"/>
      <c r="L61" s="47"/>
      <c r="M61" s="18"/>
      <c r="N61" s="18"/>
      <c r="O61" s="19"/>
      <c r="P61" s="19" t="s">
        <v>5</v>
      </c>
      <c r="Q61" s="18"/>
      <c r="R61" s="18" t="s">
        <v>62</v>
      </c>
      <c r="S61" s="18"/>
      <c r="V61" s="8" t="s">
        <v>63</v>
      </c>
      <c r="AI61" s="9"/>
    </row>
    <row r="62" spans="1:35" ht="15" x14ac:dyDescent="0.2">
      <c r="B62" s="389" t="s">
        <v>64</v>
      </c>
      <c r="C62" s="389"/>
      <c r="D62" s="389"/>
      <c r="E62" s="389"/>
      <c r="F62" s="389"/>
      <c r="G62" s="430"/>
      <c r="H62" s="430"/>
      <c r="I62" s="430"/>
      <c r="J62" s="430"/>
      <c r="K62" s="430"/>
      <c r="L62" s="430"/>
      <c r="M62" s="18"/>
      <c r="N62" s="18"/>
      <c r="O62" s="93"/>
      <c r="P62" s="384"/>
      <c r="Q62" s="385"/>
      <c r="R62" s="18" t="s">
        <v>65</v>
      </c>
      <c r="S62" s="18"/>
      <c r="U62" s="8" t="s">
        <v>66</v>
      </c>
      <c r="AI62" s="9"/>
    </row>
    <row r="63" spans="1:35" ht="15" x14ac:dyDescent="0.2">
      <c r="B63" s="407" t="s">
        <v>67</v>
      </c>
      <c r="C63" s="587"/>
      <c r="D63" s="587"/>
      <c r="E63" s="587"/>
      <c r="F63" s="588"/>
      <c r="G63" s="299"/>
      <c r="H63" s="605"/>
      <c r="I63" s="605"/>
      <c r="J63" s="605"/>
      <c r="K63" s="605"/>
      <c r="L63" s="606"/>
      <c r="M63" s="18"/>
      <c r="N63" s="18"/>
      <c r="O63" s="93"/>
      <c r="P63" s="384"/>
      <c r="Q63" s="385"/>
      <c r="R63" s="18"/>
      <c r="S63" s="18"/>
      <c r="AI63" s="9"/>
    </row>
    <row r="64" spans="1:35" ht="15" x14ac:dyDescent="0.2">
      <c r="B64" s="20"/>
      <c r="C64" s="64"/>
      <c r="D64" s="64"/>
      <c r="E64" s="64"/>
      <c r="F64" s="64"/>
      <c r="G64" s="52"/>
      <c r="H64" s="64"/>
      <c r="I64" s="64"/>
      <c r="J64" s="64"/>
      <c r="K64" s="64"/>
      <c r="L64" s="64"/>
      <c r="M64" s="18"/>
      <c r="N64" s="18"/>
      <c r="O64" s="18"/>
      <c r="P64" s="62"/>
      <c r="Q64" s="65"/>
      <c r="R64" s="18"/>
      <c r="S64" s="18"/>
      <c r="AI64" s="9"/>
    </row>
    <row r="65" spans="1:45" x14ac:dyDescent="0.2">
      <c r="B65" s="63"/>
      <c r="C65" s="63"/>
      <c r="D65" s="63"/>
      <c r="E65" s="63"/>
      <c r="F65" s="63"/>
      <c r="G65" s="697" t="s">
        <v>68</v>
      </c>
      <c r="H65" s="433"/>
      <c r="I65" s="433"/>
      <c r="J65" s="433"/>
      <c r="K65" s="433"/>
      <c r="L65" s="433"/>
      <c r="M65" s="433"/>
      <c r="N65" s="433"/>
      <c r="O65" s="433"/>
      <c r="P65" s="433"/>
      <c r="Q65" s="433"/>
      <c r="R65" s="433"/>
      <c r="S65" s="433"/>
      <c r="T65" s="432" t="s">
        <v>69</v>
      </c>
      <c r="U65" s="433"/>
      <c r="V65" s="433"/>
      <c r="W65" s="433"/>
      <c r="X65" s="433"/>
      <c r="Y65" s="607" t="s">
        <v>70</v>
      </c>
      <c r="Z65" s="433"/>
      <c r="AA65" s="433"/>
      <c r="AB65" s="433"/>
      <c r="AC65" s="433"/>
      <c r="AE65" s="19"/>
      <c r="AF65" s="19" t="s">
        <v>5</v>
      </c>
      <c r="AI65" s="9"/>
    </row>
    <row r="66" spans="1:45" ht="12.75" customHeight="1" x14ac:dyDescent="0.2">
      <c r="B66" s="389" t="s">
        <v>71</v>
      </c>
      <c r="C66" s="389"/>
      <c r="D66" s="389"/>
      <c r="E66" s="389"/>
      <c r="F66" s="389"/>
      <c r="G66" s="608"/>
      <c r="H66" s="609"/>
      <c r="I66" s="609"/>
      <c r="J66" s="609"/>
      <c r="K66" s="609"/>
      <c r="L66" s="609"/>
      <c r="M66" s="609"/>
      <c r="N66" s="609"/>
      <c r="O66" s="609"/>
      <c r="P66" s="609"/>
      <c r="Q66" s="609"/>
      <c r="R66" s="609"/>
      <c r="S66" s="609"/>
      <c r="T66" s="487"/>
      <c r="U66" s="593"/>
      <c r="V66" s="593"/>
      <c r="W66" s="593"/>
      <c r="X66" s="593"/>
      <c r="Y66" s="398"/>
      <c r="Z66" s="399"/>
      <c r="AA66" s="399"/>
      <c r="AB66" s="399"/>
      <c r="AC66" s="399"/>
      <c r="AE66" s="93"/>
      <c r="AF66" s="384"/>
      <c r="AG66" s="385"/>
      <c r="AI66" s="9"/>
    </row>
    <row r="67" spans="1:45" ht="12.75" customHeight="1" x14ac:dyDescent="0.2">
      <c r="B67" s="389" t="s">
        <v>72</v>
      </c>
      <c r="C67" s="389"/>
      <c r="D67" s="389"/>
      <c r="E67" s="389"/>
      <c r="F67" s="389"/>
      <c r="G67" s="608"/>
      <c r="H67" s="609"/>
      <c r="I67" s="609"/>
      <c r="J67" s="609"/>
      <c r="K67" s="609"/>
      <c r="L67" s="609"/>
      <c r="M67" s="609"/>
      <c r="N67" s="609"/>
      <c r="O67" s="609"/>
      <c r="P67" s="609"/>
      <c r="Q67" s="609"/>
      <c r="R67" s="609"/>
      <c r="S67" s="609"/>
      <c r="T67" s="412"/>
      <c r="U67" s="593"/>
      <c r="V67" s="593"/>
      <c r="W67" s="593"/>
      <c r="X67" s="593"/>
      <c r="Y67" s="398"/>
      <c r="Z67" s="399"/>
      <c r="AA67" s="399"/>
      <c r="AB67" s="399"/>
      <c r="AC67" s="399"/>
      <c r="AE67" s="93"/>
      <c r="AF67" s="384"/>
      <c r="AG67" s="385"/>
      <c r="AI67" s="9"/>
    </row>
    <row r="68" spans="1:45" ht="12.75" customHeight="1" x14ac:dyDescent="0.2">
      <c r="B68" s="389" t="s">
        <v>73</v>
      </c>
      <c r="C68" s="389"/>
      <c r="D68" s="389"/>
      <c r="E68" s="389"/>
      <c r="F68" s="389"/>
      <c r="G68" s="608"/>
      <c r="H68" s="609"/>
      <c r="I68" s="609"/>
      <c r="J68" s="609"/>
      <c r="K68" s="609"/>
      <c r="L68" s="609"/>
      <c r="M68" s="609"/>
      <c r="N68" s="609"/>
      <c r="O68" s="609"/>
      <c r="P68" s="609"/>
      <c r="Q68" s="609"/>
      <c r="R68" s="609"/>
      <c r="S68" s="609"/>
      <c r="T68" s="412"/>
      <c r="U68" s="593"/>
      <c r="V68" s="593"/>
      <c r="W68" s="593"/>
      <c r="X68" s="593"/>
      <c r="Y68" s="398"/>
      <c r="Z68" s="399"/>
      <c r="AA68" s="399"/>
      <c r="AB68" s="399"/>
      <c r="AC68" s="399"/>
      <c r="AE68" s="93"/>
      <c r="AF68" s="384"/>
      <c r="AG68" s="385"/>
      <c r="AI68" s="9"/>
    </row>
    <row r="69" spans="1:45" ht="12.75" customHeight="1" x14ac:dyDescent="0.2">
      <c r="B69" s="389" t="s">
        <v>74</v>
      </c>
      <c r="C69" s="389"/>
      <c r="D69" s="389"/>
      <c r="E69" s="389"/>
      <c r="F69" s="389"/>
      <c r="G69" s="608"/>
      <c r="H69" s="609"/>
      <c r="I69" s="609"/>
      <c r="J69" s="609"/>
      <c r="K69" s="609"/>
      <c r="L69" s="609"/>
      <c r="M69" s="609"/>
      <c r="N69" s="609"/>
      <c r="O69" s="609"/>
      <c r="P69" s="609"/>
      <c r="Q69" s="609"/>
      <c r="R69" s="609"/>
      <c r="S69" s="609"/>
      <c r="T69" s="412"/>
      <c r="U69" s="593"/>
      <c r="V69" s="593"/>
      <c r="W69" s="593"/>
      <c r="X69" s="593"/>
      <c r="Y69" s="398"/>
      <c r="Z69" s="399"/>
      <c r="AA69" s="399"/>
      <c r="AB69" s="399"/>
      <c r="AC69" s="399"/>
      <c r="AE69" s="93"/>
      <c r="AF69" s="384"/>
      <c r="AG69" s="385"/>
      <c r="AI69" s="9"/>
    </row>
    <row r="70" spans="1:45" ht="12.75" customHeight="1" x14ac:dyDescent="0.2">
      <c r="B70" s="389" t="s">
        <v>75</v>
      </c>
      <c r="C70" s="389"/>
      <c r="D70" s="389"/>
      <c r="E70" s="389"/>
      <c r="F70" s="389"/>
      <c r="G70" s="608"/>
      <c r="H70" s="609"/>
      <c r="I70" s="609"/>
      <c r="J70" s="609"/>
      <c r="K70" s="609"/>
      <c r="L70" s="609"/>
      <c r="M70" s="609"/>
      <c r="N70" s="609"/>
      <c r="O70" s="609"/>
      <c r="P70" s="609"/>
      <c r="Q70" s="609"/>
      <c r="R70" s="609"/>
      <c r="S70" s="609"/>
      <c r="T70" s="412"/>
      <c r="U70" s="593"/>
      <c r="V70" s="593"/>
      <c r="W70" s="593"/>
      <c r="X70" s="593"/>
      <c r="Y70" s="398"/>
      <c r="Z70" s="399"/>
      <c r="AA70" s="399"/>
      <c r="AB70" s="399"/>
      <c r="AC70" s="399"/>
      <c r="AE70" s="93"/>
      <c r="AF70" s="384"/>
      <c r="AG70" s="385"/>
      <c r="AI70" s="9"/>
    </row>
    <row r="71" spans="1:45" ht="15" x14ac:dyDescent="0.2">
      <c r="B71" s="610"/>
      <c r="C71" s="610"/>
      <c r="D71" s="610"/>
      <c r="E71" s="610"/>
      <c r="F71" s="610"/>
      <c r="G71" s="511"/>
      <c r="H71" s="512"/>
      <c r="I71" s="512"/>
      <c r="J71" s="512"/>
      <c r="K71" s="512"/>
      <c r="L71" s="512"/>
      <c r="M71" s="18"/>
      <c r="N71" s="18"/>
      <c r="O71" s="18"/>
      <c r="P71" s="18"/>
      <c r="Q71" s="18"/>
      <c r="R71" s="18"/>
      <c r="S71" s="18"/>
      <c r="AI71" s="9"/>
    </row>
    <row r="72" spans="1:45" ht="38.25" customHeight="1" x14ac:dyDescent="0.2">
      <c r="B72" s="389" t="s">
        <v>39</v>
      </c>
      <c r="C72" s="389"/>
      <c r="D72" s="389"/>
      <c r="E72" s="389"/>
      <c r="F72" s="389"/>
      <c r="G72" s="414"/>
      <c r="H72" s="415"/>
      <c r="I72" s="415"/>
      <c r="J72" s="415"/>
      <c r="K72" s="415"/>
      <c r="L72" s="415"/>
      <c r="M72" s="415"/>
      <c r="N72" s="415"/>
      <c r="O72" s="415"/>
      <c r="P72" s="415"/>
      <c r="Q72" s="415"/>
      <c r="R72" s="415"/>
      <c r="S72" s="415"/>
      <c r="T72" s="415"/>
      <c r="U72" s="415"/>
      <c r="V72" s="415"/>
      <c r="W72" s="415"/>
      <c r="X72" s="415"/>
      <c r="Y72" s="415"/>
      <c r="Z72" s="415"/>
      <c r="AA72" s="415"/>
      <c r="AB72" s="415"/>
      <c r="AC72" s="416"/>
      <c r="AI72" s="9"/>
    </row>
    <row r="73" spans="1:45" ht="15.75" thickBot="1" x14ac:dyDescent="0.25">
      <c r="B73" s="404"/>
      <c r="C73" s="404"/>
      <c r="D73" s="404"/>
      <c r="E73" s="404"/>
      <c r="F73" s="404"/>
      <c r="G73" s="619"/>
      <c r="H73" s="620"/>
      <c r="I73" s="620"/>
      <c r="J73" s="620"/>
      <c r="K73" s="620"/>
      <c r="L73" s="620"/>
      <c r="M73" s="18"/>
      <c r="N73" s="18"/>
      <c r="O73" s="18"/>
      <c r="P73" s="18"/>
      <c r="Q73" s="18"/>
      <c r="R73" s="18"/>
      <c r="S73" s="18"/>
      <c r="AI73" s="9"/>
    </row>
    <row r="74" spans="1:45" ht="19.5" thickTop="1" thickBot="1" x14ac:dyDescent="0.25">
      <c r="B74" s="17"/>
      <c r="C74" s="17"/>
      <c r="D74" s="17"/>
      <c r="E74" s="17"/>
      <c r="F74" s="17"/>
      <c r="G74" s="46"/>
      <c r="H74" s="47"/>
      <c r="I74" s="47"/>
      <c r="J74" s="47"/>
      <c r="K74" s="47"/>
      <c r="L74" s="47"/>
      <c r="M74" s="18"/>
      <c r="N74" s="18"/>
      <c r="O74" s="18"/>
      <c r="P74" s="18"/>
      <c r="Q74" s="18"/>
      <c r="R74" s="18"/>
      <c r="S74" s="18"/>
      <c r="AA74" s="363" t="s">
        <v>42</v>
      </c>
      <c r="AB74" s="364"/>
      <c r="AC74" s="364"/>
      <c r="AD74" s="368" t="s">
        <v>43</v>
      </c>
      <c r="AE74" s="368"/>
      <c r="AF74" s="364"/>
      <c r="AG74" s="369"/>
      <c r="AI74" s="9"/>
    </row>
    <row r="75" spans="1:45" s="16" customFormat="1" ht="18" customHeight="1" thickTop="1" thickBot="1" x14ac:dyDescent="0.3">
      <c r="A75" s="15">
        <v>3</v>
      </c>
      <c r="B75" s="372" t="s">
        <v>76</v>
      </c>
      <c r="C75" s="373"/>
      <c r="D75" s="373"/>
      <c r="E75" s="373"/>
      <c r="F75" s="373"/>
      <c r="G75" s="373"/>
      <c r="H75" s="373"/>
      <c r="I75" s="373"/>
      <c r="J75" s="373"/>
      <c r="K75" s="373"/>
      <c r="L75" s="373"/>
      <c r="M75" s="373"/>
      <c r="N75" s="373"/>
      <c r="O75" s="373"/>
      <c r="P75" s="373"/>
      <c r="Q75" s="373"/>
      <c r="R75" s="373"/>
      <c r="S75" s="373"/>
      <c r="T75" s="373"/>
      <c r="U75" s="373"/>
      <c r="V75" s="373"/>
      <c r="W75" s="373"/>
      <c r="X75" s="373"/>
      <c r="Y75" s="373"/>
      <c r="Z75" s="374"/>
      <c r="AA75" s="394"/>
      <c r="AB75" s="395"/>
      <c r="AC75" s="395"/>
      <c r="AD75" s="436"/>
      <c r="AE75" s="436"/>
      <c r="AF75" s="395"/>
      <c r="AG75" s="437"/>
      <c r="AI75" s="60"/>
    </row>
    <row r="76" spans="1:45" ht="15.75" thickTop="1" x14ac:dyDescent="0.2">
      <c r="B76" s="17"/>
      <c r="C76" s="17"/>
      <c r="D76" s="17"/>
      <c r="E76" s="17"/>
      <c r="F76" s="17"/>
      <c r="G76" s="46"/>
      <c r="H76" s="47"/>
      <c r="I76" s="47"/>
      <c r="J76" s="47"/>
      <c r="K76" s="47"/>
      <c r="L76" s="47"/>
      <c r="M76" s="18"/>
      <c r="N76" s="18"/>
      <c r="O76" s="18"/>
      <c r="P76" s="18"/>
      <c r="Q76" s="18"/>
      <c r="R76" s="18"/>
      <c r="S76" s="18"/>
      <c r="AI76" s="9"/>
    </row>
    <row r="77" spans="1:45" ht="15" x14ac:dyDescent="0.2">
      <c r="B77" s="17"/>
      <c r="C77" s="17"/>
      <c r="D77" s="17"/>
      <c r="E77" s="17"/>
      <c r="F77" s="17"/>
      <c r="G77" s="46"/>
      <c r="H77" s="47"/>
      <c r="I77" s="47"/>
      <c r="J77" s="47"/>
      <c r="K77" s="47"/>
      <c r="L77" s="47"/>
      <c r="M77" s="18"/>
      <c r="N77" s="18"/>
      <c r="O77" s="19"/>
      <c r="P77" s="19" t="s">
        <v>5</v>
      </c>
      <c r="R77" s="18"/>
      <c r="S77" s="18"/>
      <c r="AI77" s="9"/>
    </row>
    <row r="78" spans="1:45" ht="30" customHeight="1" x14ac:dyDescent="0.2">
      <c r="B78" s="287" t="s">
        <v>77</v>
      </c>
      <c r="C78" s="392"/>
      <c r="D78" s="392"/>
      <c r="E78" s="392"/>
      <c r="F78" s="393"/>
      <c r="G78" s="296"/>
      <c r="H78" s="335"/>
      <c r="I78" s="335"/>
      <c r="J78" s="335"/>
      <c r="K78" s="335"/>
      <c r="L78" s="336"/>
      <c r="M78" s="66"/>
      <c r="N78" s="67"/>
      <c r="O78" s="94"/>
      <c r="P78" s="384"/>
      <c r="Q78" s="385"/>
      <c r="R78" s="67"/>
      <c r="S78" s="67"/>
      <c r="T78" s="67"/>
      <c r="U78" s="67"/>
      <c r="V78" s="67"/>
      <c r="W78" s="67"/>
      <c r="X78" s="67"/>
      <c r="Y78" s="67"/>
      <c r="Z78" s="67"/>
      <c r="AA78" s="67"/>
      <c r="AB78" s="67"/>
      <c r="AC78" s="67"/>
      <c r="AI78" s="9"/>
    </row>
    <row r="79" spans="1:45" x14ac:dyDescent="0.2">
      <c r="B79" s="287" t="s">
        <v>78</v>
      </c>
      <c r="C79" s="392"/>
      <c r="D79" s="392"/>
      <c r="E79" s="392"/>
      <c r="F79" s="393"/>
      <c r="G79" s="282"/>
      <c r="H79" s="335"/>
      <c r="I79" s="335"/>
      <c r="J79" s="335"/>
      <c r="K79" s="335"/>
      <c r="L79" s="336"/>
      <c r="M79" s="66"/>
      <c r="N79" s="67"/>
      <c r="O79" s="94"/>
      <c r="P79" s="384"/>
      <c r="Q79" s="385"/>
      <c r="R79" s="67"/>
      <c r="T79" s="67"/>
      <c r="U79" s="67"/>
      <c r="V79" s="67"/>
      <c r="W79" s="67"/>
      <c r="X79" s="67"/>
      <c r="Y79" s="67"/>
      <c r="Z79" s="67"/>
      <c r="AA79" s="67"/>
      <c r="AB79" s="67"/>
      <c r="AC79" s="67"/>
      <c r="AI79" s="9"/>
      <c r="AS79" s="68"/>
    </row>
    <row r="80" spans="1:45" x14ac:dyDescent="0.2">
      <c r="B80" s="287" t="s">
        <v>79</v>
      </c>
      <c r="C80" s="392"/>
      <c r="D80" s="392"/>
      <c r="E80" s="392"/>
      <c r="F80" s="393"/>
      <c r="G80" s="524"/>
      <c r="H80" s="525"/>
      <c r="I80" s="525"/>
      <c r="J80" s="525"/>
      <c r="K80" s="525"/>
      <c r="L80" s="526"/>
      <c r="M80" s="66"/>
      <c r="N80" s="67"/>
      <c r="O80" s="95"/>
      <c r="P80" s="384"/>
      <c r="Q80" s="385"/>
      <c r="R80" s="67"/>
      <c r="S80" s="67"/>
      <c r="T80" s="67"/>
      <c r="U80" s="67"/>
      <c r="V80" s="67"/>
      <c r="W80" s="67"/>
      <c r="X80" s="67"/>
      <c r="Y80" s="67"/>
      <c r="Z80" s="67"/>
      <c r="AA80" s="67"/>
      <c r="AB80" s="67"/>
      <c r="AC80" s="67"/>
      <c r="AI80" s="9"/>
    </row>
    <row r="81" spans="1:35" ht="27.75" customHeight="1" x14ac:dyDescent="0.2">
      <c r="B81" s="596" t="s">
        <v>80</v>
      </c>
      <c r="C81" s="392"/>
      <c r="D81" s="392"/>
      <c r="E81" s="392"/>
      <c r="F81" s="393"/>
      <c r="G81" s="589"/>
      <c r="H81" s="590"/>
      <c r="I81" s="590"/>
      <c r="J81" s="590"/>
      <c r="K81" s="590"/>
      <c r="L81" s="590"/>
      <c r="M81" s="590"/>
      <c r="N81" s="590"/>
      <c r="O81" s="591"/>
      <c r="P81" s="590"/>
      <c r="Q81" s="590"/>
      <c r="R81" s="590"/>
      <c r="S81" s="590"/>
      <c r="T81" s="590"/>
      <c r="U81" s="590"/>
      <c r="V81" s="590"/>
      <c r="W81" s="590"/>
      <c r="X81" s="590"/>
      <c r="Y81" s="590"/>
      <c r="Z81" s="590"/>
      <c r="AA81" s="590"/>
      <c r="AB81" s="590"/>
      <c r="AC81" s="592"/>
      <c r="AI81" s="9"/>
    </row>
    <row r="82" spans="1:35" ht="15" x14ac:dyDescent="0.2">
      <c r="B82" s="17"/>
      <c r="C82" s="17"/>
      <c r="D82" s="17"/>
      <c r="E82" s="17"/>
      <c r="F82" s="17"/>
      <c r="G82" s="46"/>
      <c r="H82" s="47"/>
      <c r="I82" s="47"/>
      <c r="J82" s="47"/>
      <c r="K82" s="47"/>
      <c r="L82" s="47"/>
      <c r="M82" s="18"/>
      <c r="N82" s="18"/>
      <c r="O82" s="18"/>
      <c r="P82" s="18"/>
      <c r="Q82" s="18"/>
      <c r="R82" s="18"/>
      <c r="S82" s="18"/>
      <c r="AI82" s="9"/>
    </row>
    <row r="83" spans="1:35" ht="52.5" customHeight="1" x14ac:dyDescent="0.2">
      <c r="B83" s="287" t="s">
        <v>81</v>
      </c>
      <c r="C83" s="392"/>
      <c r="D83" s="392"/>
      <c r="E83" s="392"/>
      <c r="F83" s="393"/>
      <c r="G83" s="296"/>
      <c r="H83" s="335"/>
      <c r="I83" s="335"/>
      <c r="J83" s="335"/>
      <c r="K83" s="335"/>
      <c r="L83" s="336"/>
      <c r="M83" s="66"/>
      <c r="N83" s="67"/>
      <c r="O83" s="94"/>
      <c r="P83" s="384"/>
      <c r="Q83" s="385"/>
      <c r="R83" s="67"/>
      <c r="S83" s="67"/>
      <c r="T83" s="67"/>
      <c r="U83" s="67"/>
      <c r="V83" s="67"/>
      <c r="W83" s="67"/>
      <c r="X83" s="67"/>
      <c r="Y83" s="67"/>
      <c r="Z83" s="67"/>
      <c r="AA83" s="67"/>
      <c r="AB83" s="67"/>
      <c r="AC83" s="67"/>
      <c r="AI83" s="9"/>
    </row>
    <row r="84" spans="1:35" ht="28.9" customHeight="1" x14ac:dyDescent="0.2">
      <c r="B84" s="287" t="s">
        <v>78</v>
      </c>
      <c r="C84" s="392"/>
      <c r="D84" s="392"/>
      <c r="E84" s="392"/>
      <c r="F84" s="393"/>
      <c r="G84" s="296"/>
      <c r="H84" s="335"/>
      <c r="I84" s="335"/>
      <c r="J84" s="335"/>
      <c r="K84" s="335"/>
      <c r="L84" s="336"/>
      <c r="M84" s="66"/>
      <c r="N84" s="67"/>
      <c r="O84" s="94"/>
      <c r="P84" s="384"/>
      <c r="Q84" s="385"/>
      <c r="R84" s="67"/>
      <c r="S84" s="67"/>
      <c r="T84" s="67"/>
      <c r="U84" s="67"/>
      <c r="V84" s="67"/>
      <c r="W84" s="67"/>
      <c r="X84" s="67"/>
      <c r="Y84" s="67"/>
      <c r="Z84" s="67"/>
      <c r="AA84" s="67"/>
      <c r="AB84" s="67"/>
      <c r="AC84" s="67"/>
      <c r="AI84" s="9"/>
    </row>
    <row r="85" spans="1:35" ht="15" customHeight="1" x14ac:dyDescent="0.2">
      <c r="B85" s="287" t="s">
        <v>79</v>
      </c>
      <c r="C85" s="392"/>
      <c r="D85" s="392"/>
      <c r="E85" s="392"/>
      <c r="F85" s="393"/>
      <c r="G85" s="524"/>
      <c r="H85" s="525"/>
      <c r="I85" s="525"/>
      <c r="J85" s="525"/>
      <c r="K85" s="525"/>
      <c r="L85" s="526"/>
      <c r="M85" s="66"/>
      <c r="N85" s="67"/>
      <c r="O85" s="95"/>
      <c r="P85" s="384"/>
      <c r="Q85" s="385"/>
      <c r="R85" s="67"/>
      <c r="S85" s="67"/>
      <c r="T85" s="67"/>
      <c r="U85" s="67"/>
      <c r="V85" s="67"/>
      <c r="W85" s="67"/>
      <c r="X85" s="67"/>
      <c r="Y85" s="67"/>
      <c r="Z85" s="67"/>
      <c r="AA85" s="67"/>
      <c r="AB85" s="67"/>
      <c r="AC85" s="67"/>
      <c r="AI85" s="9"/>
    </row>
    <row r="86" spans="1:35" ht="36.75" customHeight="1" x14ac:dyDescent="0.2">
      <c r="B86" s="596" t="s">
        <v>80</v>
      </c>
      <c r="C86" s="392"/>
      <c r="D86" s="392"/>
      <c r="E86" s="392"/>
      <c r="F86" s="393"/>
      <c r="G86" s="597"/>
      <c r="H86" s="415"/>
      <c r="I86" s="415"/>
      <c r="J86" s="415"/>
      <c r="K86" s="415"/>
      <c r="L86" s="415"/>
      <c r="M86" s="415"/>
      <c r="N86" s="415"/>
      <c r="O86" s="510"/>
      <c r="P86" s="415"/>
      <c r="Q86" s="415"/>
      <c r="R86" s="415"/>
      <c r="S86" s="415"/>
      <c r="T86" s="415"/>
      <c r="U86" s="415"/>
      <c r="V86" s="415"/>
      <c r="W86" s="415"/>
      <c r="X86" s="415"/>
      <c r="Y86" s="415"/>
      <c r="Z86" s="415"/>
      <c r="AA86" s="415"/>
      <c r="AB86" s="415"/>
      <c r="AC86" s="416"/>
      <c r="AI86" s="9"/>
    </row>
    <row r="87" spans="1:35" ht="15.75" thickBot="1" x14ac:dyDescent="0.25">
      <c r="B87" s="17"/>
      <c r="C87" s="17"/>
      <c r="D87" s="17"/>
      <c r="E87" s="17"/>
      <c r="F87" s="17"/>
      <c r="G87" s="46"/>
      <c r="H87" s="47"/>
      <c r="I87" s="47"/>
      <c r="J87" s="47"/>
      <c r="K87" s="47"/>
      <c r="L87" s="47"/>
      <c r="M87" s="18"/>
      <c r="N87" s="18"/>
      <c r="O87" s="18"/>
      <c r="P87" s="18"/>
      <c r="Q87" s="18"/>
      <c r="R87" s="18"/>
      <c r="S87" s="18"/>
      <c r="AI87" s="9"/>
    </row>
    <row r="88" spans="1:35" ht="19.5" thickTop="1" thickBot="1" x14ac:dyDescent="0.25">
      <c r="B88" s="17"/>
      <c r="C88" s="17"/>
      <c r="D88" s="17"/>
      <c r="E88" s="17"/>
      <c r="F88" s="17"/>
      <c r="G88" s="46"/>
      <c r="H88" s="47"/>
      <c r="I88" s="47"/>
      <c r="J88" s="47"/>
      <c r="K88" s="47"/>
      <c r="L88" s="47"/>
      <c r="M88" s="18"/>
      <c r="N88" s="18"/>
      <c r="O88" s="18"/>
      <c r="P88" s="18"/>
      <c r="Q88" s="18"/>
      <c r="R88" s="18"/>
      <c r="S88" s="18"/>
      <c r="AA88" s="363" t="s">
        <v>42</v>
      </c>
      <c r="AB88" s="364"/>
      <c r="AC88" s="364"/>
      <c r="AD88" s="368" t="s">
        <v>43</v>
      </c>
      <c r="AE88" s="368"/>
      <c r="AF88" s="364"/>
      <c r="AG88" s="369"/>
      <c r="AI88" s="9"/>
    </row>
    <row r="89" spans="1:35" s="16" customFormat="1" ht="18" customHeight="1" x14ac:dyDescent="0.25">
      <c r="A89" s="15">
        <v>4</v>
      </c>
      <c r="B89" s="372" t="s">
        <v>82</v>
      </c>
      <c r="C89" s="373"/>
      <c r="D89" s="373"/>
      <c r="E89" s="373"/>
      <c r="F89" s="373"/>
      <c r="G89" s="373"/>
      <c r="H89" s="373"/>
      <c r="I89" s="373"/>
      <c r="J89" s="373"/>
      <c r="K89" s="373"/>
      <c r="L89" s="373"/>
      <c r="M89" s="373"/>
      <c r="N89" s="373"/>
      <c r="O89" s="373"/>
      <c r="P89" s="373"/>
      <c r="Q89" s="373"/>
      <c r="R89" s="373"/>
      <c r="S89" s="373"/>
      <c r="T89" s="373"/>
      <c r="U89" s="373"/>
      <c r="V89" s="373"/>
      <c r="W89" s="373"/>
      <c r="X89" s="373"/>
      <c r="Y89" s="373"/>
      <c r="Z89" s="374"/>
      <c r="AA89" s="380"/>
      <c r="AB89" s="617"/>
      <c r="AC89" s="618"/>
      <c r="AD89" s="365"/>
      <c r="AE89" s="366"/>
      <c r="AF89" s="614"/>
      <c r="AG89" s="615"/>
      <c r="AI89" s="60"/>
    </row>
    <row r="90" spans="1:35" ht="15.75" thickTop="1" x14ac:dyDescent="0.2">
      <c r="B90" s="17"/>
      <c r="C90" s="17"/>
      <c r="D90" s="17"/>
      <c r="E90" s="17"/>
      <c r="F90" s="17"/>
      <c r="G90" s="46"/>
      <c r="H90" s="47"/>
      <c r="I90" s="47"/>
      <c r="J90" s="47"/>
      <c r="K90" s="47"/>
      <c r="L90" s="47"/>
      <c r="M90" s="18"/>
      <c r="N90" s="18"/>
      <c r="O90" s="18"/>
      <c r="P90" s="18"/>
      <c r="Q90" s="18"/>
      <c r="R90" s="18"/>
      <c r="S90" s="18"/>
      <c r="AI90" s="9"/>
    </row>
    <row r="91" spans="1:35" ht="15" x14ac:dyDescent="0.2">
      <c r="B91" s="17"/>
      <c r="C91" s="17"/>
      <c r="D91" s="17"/>
      <c r="E91" s="17"/>
      <c r="F91" s="17"/>
      <c r="G91" s="46"/>
      <c r="H91" s="47"/>
      <c r="I91" s="47"/>
      <c r="J91" s="47"/>
      <c r="K91" s="47"/>
      <c r="L91" s="47"/>
      <c r="M91" s="18"/>
      <c r="N91" s="18"/>
      <c r="O91" s="18"/>
      <c r="P91" s="18"/>
      <c r="Q91" s="18"/>
      <c r="R91" s="18"/>
      <c r="S91" s="18"/>
      <c r="AF91" s="19" t="s">
        <v>5</v>
      </c>
      <c r="AI91" s="9"/>
    </row>
    <row r="92" spans="1:35" ht="45" customHeight="1" x14ac:dyDescent="0.2">
      <c r="B92" s="287" t="s">
        <v>83</v>
      </c>
      <c r="C92" s="409"/>
      <c r="D92" s="409"/>
      <c r="E92" s="409"/>
      <c r="F92" s="409"/>
      <c r="G92" s="550"/>
      <c r="H92" s="612"/>
      <c r="I92" s="612"/>
      <c r="J92" s="612"/>
      <c r="K92" s="612"/>
      <c r="L92" s="613"/>
      <c r="M92" s="66"/>
      <c r="N92" s="67"/>
      <c r="O92" s="67"/>
      <c r="P92" s="67"/>
      <c r="Q92" s="67"/>
      <c r="R92" s="67"/>
      <c r="S92" s="67"/>
      <c r="T92" s="67"/>
      <c r="U92" s="67"/>
      <c r="V92" s="67"/>
      <c r="W92" s="67"/>
      <c r="X92" s="67"/>
      <c r="Y92" s="67"/>
      <c r="Z92" s="67"/>
      <c r="AA92" s="67"/>
      <c r="AB92" s="67"/>
      <c r="AC92" s="67"/>
      <c r="AE92" s="93"/>
      <c r="AF92" s="384"/>
      <c r="AG92" s="385"/>
      <c r="AI92" s="9"/>
    </row>
    <row r="93" spans="1:35" ht="27" customHeight="1" x14ac:dyDescent="0.2">
      <c r="B93" s="407" t="s">
        <v>80</v>
      </c>
      <c r="C93" s="616"/>
      <c r="D93" s="616"/>
      <c r="E93" s="616"/>
      <c r="F93" s="616"/>
      <c r="G93" s="414"/>
      <c r="H93" s="415"/>
      <c r="I93" s="415"/>
      <c r="J93" s="415"/>
      <c r="K93" s="415"/>
      <c r="L93" s="415"/>
      <c r="M93" s="415"/>
      <c r="N93" s="415"/>
      <c r="O93" s="415"/>
      <c r="P93" s="415"/>
      <c r="Q93" s="415"/>
      <c r="R93" s="415"/>
      <c r="S93" s="415"/>
      <c r="T93" s="415"/>
      <c r="U93" s="415"/>
      <c r="V93" s="415"/>
      <c r="W93" s="415"/>
      <c r="X93" s="415"/>
      <c r="Y93" s="415"/>
      <c r="Z93" s="415"/>
      <c r="AA93" s="415"/>
      <c r="AB93" s="415"/>
      <c r="AC93" s="416"/>
      <c r="AI93" s="9"/>
    </row>
    <row r="94" spans="1:35" ht="16.5" customHeight="1" thickBot="1" x14ac:dyDescent="0.25">
      <c r="B94" s="20"/>
      <c r="C94" s="20"/>
      <c r="D94" s="20"/>
      <c r="E94" s="20"/>
      <c r="F94" s="20"/>
      <c r="G94" s="40"/>
      <c r="H94" s="40"/>
      <c r="I94" s="40"/>
      <c r="J94" s="48"/>
      <c r="K94" s="49"/>
      <c r="L94" s="49"/>
      <c r="M94" s="49"/>
      <c r="N94" s="49"/>
      <c r="O94" s="49"/>
      <c r="P94" s="49"/>
      <c r="Q94" s="49"/>
      <c r="R94" s="49"/>
      <c r="S94" s="49"/>
      <c r="T94" s="49"/>
      <c r="U94" s="49"/>
      <c r="V94" s="49"/>
      <c r="W94" s="49"/>
      <c r="X94" s="49"/>
      <c r="Y94" s="49"/>
      <c r="Z94" s="49"/>
      <c r="AA94" s="49"/>
      <c r="AB94" s="49"/>
      <c r="AC94" s="49"/>
      <c r="AI94" s="9"/>
    </row>
    <row r="95" spans="1:35" ht="19.5" thickTop="1" thickBot="1" x14ac:dyDescent="0.25">
      <c r="B95" s="17"/>
      <c r="C95" s="17"/>
      <c r="D95" s="17"/>
      <c r="E95" s="17"/>
      <c r="F95" s="17"/>
      <c r="G95" s="46"/>
      <c r="H95" s="47"/>
      <c r="I95" s="47"/>
      <c r="J95" s="47"/>
      <c r="K95" s="47"/>
      <c r="L95" s="47"/>
      <c r="M95" s="18"/>
      <c r="N95" s="18"/>
      <c r="O95" s="18"/>
      <c r="P95" s="18"/>
      <c r="Q95" s="18"/>
      <c r="R95" s="18"/>
      <c r="S95" s="18"/>
      <c r="AA95" s="363" t="s">
        <v>42</v>
      </c>
      <c r="AB95" s="364"/>
      <c r="AC95" s="364"/>
      <c r="AD95" s="368" t="s">
        <v>43</v>
      </c>
      <c r="AE95" s="368"/>
      <c r="AF95" s="364"/>
      <c r="AG95" s="369"/>
      <c r="AI95" s="9"/>
    </row>
    <row r="96" spans="1:35" s="16" customFormat="1" ht="18" customHeight="1" thickTop="1" thickBot="1" x14ac:dyDescent="0.3">
      <c r="A96" s="15">
        <v>5</v>
      </c>
      <c r="B96" s="372" t="s">
        <v>84</v>
      </c>
      <c r="C96" s="373"/>
      <c r="D96" s="373"/>
      <c r="E96" s="373"/>
      <c r="F96" s="373"/>
      <c r="G96" s="373"/>
      <c r="H96" s="373"/>
      <c r="I96" s="373"/>
      <c r="J96" s="373"/>
      <c r="K96" s="373"/>
      <c r="L96" s="373"/>
      <c r="M96" s="373"/>
      <c r="N96" s="373"/>
      <c r="O96" s="373"/>
      <c r="P96" s="373"/>
      <c r="Q96" s="373"/>
      <c r="R96" s="373"/>
      <c r="S96" s="373"/>
      <c r="T96" s="373"/>
      <c r="U96" s="373"/>
      <c r="V96" s="373"/>
      <c r="W96" s="373"/>
      <c r="X96" s="373"/>
      <c r="Y96" s="373"/>
      <c r="Z96" s="374"/>
      <c r="AA96" s="380"/>
      <c r="AB96" s="617"/>
      <c r="AC96" s="618"/>
      <c r="AD96" s="365"/>
      <c r="AE96" s="366"/>
      <c r="AF96" s="614"/>
      <c r="AG96" s="615"/>
      <c r="AI96" s="60"/>
    </row>
    <row r="97" spans="2:35" ht="15.75" thickTop="1" x14ac:dyDescent="0.2">
      <c r="B97" s="17"/>
      <c r="C97" s="17"/>
      <c r="D97" s="17"/>
      <c r="E97" s="17"/>
      <c r="F97" s="17"/>
      <c r="G97" s="46"/>
      <c r="H97" s="47"/>
      <c r="I97" s="47"/>
      <c r="J97" s="47"/>
      <c r="K97" s="47"/>
      <c r="L97" s="47"/>
      <c r="M97" s="18"/>
      <c r="N97" s="18"/>
      <c r="O97" s="18"/>
      <c r="P97" s="18"/>
      <c r="Q97" s="18"/>
      <c r="R97" s="18"/>
      <c r="S97" s="18"/>
      <c r="AI97" s="9"/>
    </row>
    <row r="98" spans="2:35" ht="36.75" customHeight="1" x14ac:dyDescent="0.2">
      <c r="B98" s="375" t="s">
        <v>85</v>
      </c>
      <c r="C98" s="376"/>
      <c r="D98" s="376"/>
      <c r="E98" s="376"/>
      <c r="F98" s="376"/>
      <c r="G98" s="439"/>
      <c r="H98" s="431"/>
      <c r="I98" s="431"/>
      <c r="J98" s="431"/>
      <c r="K98" s="431"/>
      <c r="L98" s="431"/>
      <c r="M98" s="18"/>
      <c r="N98" s="18"/>
      <c r="O98" s="18"/>
      <c r="P98" s="18"/>
      <c r="Q98" s="18"/>
      <c r="R98" s="18"/>
      <c r="S98" s="18"/>
      <c r="AI98" s="9"/>
    </row>
    <row r="99" spans="2:35" ht="15" x14ac:dyDescent="0.2">
      <c r="B99" s="404"/>
      <c r="C99" s="404"/>
      <c r="D99" s="404"/>
      <c r="E99" s="404"/>
      <c r="F99" s="404"/>
      <c r="G99" s="511"/>
      <c r="H99" s="512"/>
      <c r="I99" s="512"/>
      <c r="J99" s="512"/>
      <c r="K99" s="512"/>
      <c r="L99" s="512"/>
      <c r="M99" s="18"/>
      <c r="N99" s="18"/>
      <c r="O99" s="18"/>
      <c r="P99" s="18"/>
      <c r="Q99" s="18"/>
      <c r="R99" s="18"/>
      <c r="S99" s="18"/>
      <c r="AI99" s="9"/>
    </row>
    <row r="100" spans="2:35" ht="15" x14ac:dyDescent="0.2">
      <c r="B100" s="460"/>
      <c r="C100" s="460"/>
      <c r="D100" s="460"/>
      <c r="E100" s="460"/>
      <c r="F100" s="460"/>
      <c r="G100" s="594" t="s">
        <v>86</v>
      </c>
      <c r="H100" s="595"/>
      <c r="I100" s="595"/>
      <c r="J100" s="595"/>
      <c r="K100" s="595"/>
      <c r="L100" s="595"/>
      <c r="M100" s="18"/>
      <c r="N100" s="18"/>
      <c r="O100" s="19"/>
      <c r="P100" s="19" t="s">
        <v>5</v>
      </c>
      <c r="Q100" s="18"/>
      <c r="R100" s="18"/>
      <c r="S100" s="18"/>
      <c r="X100" s="594" t="s">
        <v>87</v>
      </c>
      <c r="Y100" s="595"/>
      <c r="Z100" s="595"/>
      <c r="AA100" s="595"/>
      <c r="AB100" s="595"/>
      <c r="AC100" s="595"/>
      <c r="AE100" s="19"/>
      <c r="AF100" s="19" t="s">
        <v>5</v>
      </c>
      <c r="AI100" s="9"/>
    </row>
    <row r="101" spans="2:35" ht="15" x14ac:dyDescent="0.2">
      <c r="B101" s="455" t="s">
        <v>88</v>
      </c>
      <c r="C101" s="455"/>
      <c r="D101" s="455"/>
      <c r="E101" s="455"/>
      <c r="F101" s="455"/>
      <c r="G101" s="413"/>
      <c r="H101" s="413"/>
      <c r="I101" s="413"/>
      <c r="J101" s="413"/>
      <c r="K101" s="413"/>
      <c r="L101" s="413"/>
      <c r="M101" s="18"/>
      <c r="N101" s="18"/>
      <c r="O101" s="93"/>
      <c r="P101" s="384"/>
      <c r="Q101" s="385"/>
      <c r="R101" s="18"/>
      <c r="S101" s="455" t="s">
        <v>88</v>
      </c>
      <c r="T101" s="455"/>
      <c r="U101" s="455"/>
      <c r="V101" s="455"/>
      <c r="W101" s="455"/>
      <c r="X101" s="413"/>
      <c r="Y101" s="413"/>
      <c r="Z101" s="413"/>
      <c r="AA101" s="413"/>
      <c r="AB101" s="413"/>
      <c r="AC101" s="413"/>
      <c r="AE101" s="93"/>
      <c r="AF101" s="502"/>
      <c r="AG101" s="503"/>
      <c r="AI101" s="9"/>
    </row>
    <row r="102" spans="2:35" ht="15" x14ac:dyDescent="0.2">
      <c r="B102" s="36"/>
      <c r="C102" s="36"/>
      <c r="D102" s="36"/>
      <c r="E102" s="36"/>
      <c r="F102" s="36"/>
      <c r="G102" s="50"/>
      <c r="H102" s="51"/>
      <c r="I102" s="51"/>
      <c r="J102" s="51"/>
      <c r="K102" s="51"/>
      <c r="L102" s="51"/>
      <c r="M102" s="18"/>
      <c r="N102" s="18"/>
      <c r="O102" s="18"/>
      <c r="P102" s="18"/>
      <c r="Q102" s="18"/>
      <c r="R102" s="18"/>
      <c r="S102" s="36"/>
      <c r="T102" s="36"/>
      <c r="U102" s="36"/>
      <c r="V102" s="36"/>
      <c r="W102" s="36"/>
      <c r="X102" s="50"/>
      <c r="Y102" s="51"/>
      <c r="Z102" s="51"/>
      <c r="AA102" s="51"/>
      <c r="AB102" s="51"/>
      <c r="AC102" s="51"/>
      <c r="AI102" s="9"/>
    </row>
    <row r="103" spans="2:35" ht="15" x14ac:dyDescent="0.2">
      <c r="B103" s="400" t="s">
        <v>89</v>
      </c>
      <c r="C103" s="401"/>
      <c r="D103" s="401"/>
      <c r="E103" s="401"/>
      <c r="F103" s="401"/>
      <c r="G103" s="412"/>
      <c r="H103" s="412"/>
      <c r="I103" s="412"/>
      <c r="J103" s="412"/>
      <c r="K103" s="412"/>
      <c r="L103" s="412"/>
      <c r="M103" s="18"/>
      <c r="N103" s="18"/>
      <c r="O103" s="93"/>
      <c r="P103" s="384"/>
      <c r="Q103" s="385"/>
      <c r="R103" s="18"/>
      <c r="S103" s="400" t="s">
        <v>89</v>
      </c>
      <c r="T103" s="401"/>
      <c r="U103" s="401"/>
      <c r="V103" s="401"/>
      <c r="W103" s="401"/>
      <c r="X103" s="412"/>
      <c r="Y103" s="412"/>
      <c r="Z103" s="412"/>
      <c r="AA103" s="412"/>
      <c r="AB103" s="412"/>
      <c r="AC103" s="412"/>
      <c r="AE103" s="93"/>
      <c r="AF103" s="502"/>
      <c r="AG103" s="503"/>
      <c r="AI103" s="9"/>
    </row>
    <row r="104" spans="2:35" ht="15" x14ac:dyDescent="0.2">
      <c r="B104" s="388" t="s">
        <v>90</v>
      </c>
      <c r="C104" s="389"/>
      <c r="D104" s="389"/>
      <c r="E104" s="389"/>
      <c r="F104" s="389"/>
      <c r="G104" s="412"/>
      <c r="H104" s="412"/>
      <c r="I104" s="412"/>
      <c r="J104" s="412"/>
      <c r="K104" s="412"/>
      <c r="L104" s="412"/>
      <c r="M104" s="18"/>
      <c r="N104" s="18"/>
      <c r="O104" s="93"/>
      <c r="P104" s="384"/>
      <c r="Q104" s="385"/>
      <c r="R104" s="18"/>
      <c r="S104" s="388" t="s">
        <v>90</v>
      </c>
      <c r="T104" s="389"/>
      <c r="U104" s="389"/>
      <c r="V104" s="389"/>
      <c r="W104" s="389"/>
      <c r="X104" s="412"/>
      <c r="Y104" s="412"/>
      <c r="Z104" s="412"/>
      <c r="AA104" s="412"/>
      <c r="AB104" s="412"/>
      <c r="AC104" s="412"/>
      <c r="AE104" s="93"/>
      <c r="AF104" s="502"/>
      <c r="AG104" s="503"/>
      <c r="AI104" s="9"/>
    </row>
    <row r="105" spans="2:35" ht="27" customHeight="1" x14ac:dyDescent="0.2">
      <c r="B105" s="411" t="s">
        <v>91</v>
      </c>
      <c r="C105" s="411"/>
      <c r="D105" s="411"/>
      <c r="E105" s="411"/>
      <c r="F105" s="411"/>
      <c r="G105" s="410"/>
      <c r="H105" s="410"/>
      <c r="I105" s="410"/>
      <c r="J105" s="410"/>
      <c r="K105" s="410"/>
      <c r="L105" s="410"/>
      <c r="M105" s="18"/>
      <c r="N105" s="18"/>
      <c r="O105" s="93"/>
      <c r="P105" s="384"/>
      <c r="Q105" s="385"/>
      <c r="R105" s="18"/>
      <c r="S105" s="411" t="s">
        <v>91</v>
      </c>
      <c r="T105" s="411"/>
      <c r="U105" s="411"/>
      <c r="V105" s="411"/>
      <c r="W105" s="411"/>
      <c r="X105" s="410"/>
      <c r="Y105" s="410"/>
      <c r="Z105" s="410"/>
      <c r="AA105" s="410"/>
      <c r="AB105" s="410"/>
      <c r="AC105" s="410"/>
      <c r="AE105" s="93"/>
      <c r="AF105" s="502"/>
      <c r="AG105" s="503"/>
      <c r="AI105" s="9"/>
    </row>
    <row r="106" spans="2:35" ht="15" x14ac:dyDescent="0.2">
      <c r="B106" s="407" t="s">
        <v>92</v>
      </c>
      <c r="C106" s="406"/>
      <c r="D106" s="406"/>
      <c r="E106" s="406"/>
      <c r="F106" s="408"/>
      <c r="G106" s="326"/>
      <c r="H106" s="402"/>
      <c r="I106" s="402"/>
      <c r="J106" s="402"/>
      <c r="K106" s="402"/>
      <c r="L106" s="403"/>
      <c r="M106" s="18"/>
      <c r="N106" s="18"/>
      <c r="O106" s="93"/>
      <c r="P106" s="384"/>
      <c r="Q106" s="385"/>
      <c r="R106" s="18"/>
      <c r="S106" s="407" t="s">
        <v>92</v>
      </c>
      <c r="T106" s="406"/>
      <c r="U106" s="406"/>
      <c r="V106" s="406"/>
      <c r="W106" s="408"/>
      <c r="X106" s="326"/>
      <c r="Y106" s="402"/>
      <c r="Z106" s="402"/>
      <c r="AA106" s="402"/>
      <c r="AB106" s="402"/>
      <c r="AC106" s="403"/>
      <c r="AE106" s="93"/>
      <c r="AF106" s="502"/>
      <c r="AG106" s="503"/>
      <c r="AI106" s="9"/>
    </row>
    <row r="107" spans="2:35" ht="15" x14ac:dyDescent="0.2">
      <c r="B107" s="610"/>
      <c r="C107" s="406"/>
      <c r="D107" s="406"/>
      <c r="E107" s="406"/>
      <c r="F107" s="406"/>
      <c r="G107" s="405"/>
      <c r="H107" s="406"/>
      <c r="I107" s="406"/>
      <c r="J107" s="406"/>
      <c r="K107" s="406"/>
      <c r="L107" s="406"/>
      <c r="M107" s="18"/>
      <c r="N107" s="18"/>
      <c r="O107" s="18"/>
      <c r="P107" s="18"/>
      <c r="Q107" s="18"/>
      <c r="R107" s="18"/>
      <c r="S107" s="610"/>
      <c r="T107" s="406"/>
      <c r="U107" s="406"/>
      <c r="V107" s="406"/>
      <c r="W107" s="406"/>
      <c r="X107" s="405"/>
      <c r="Y107" s="406"/>
      <c r="Z107" s="406"/>
      <c r="AA107" s="406"/>
      <c r="AB107" s="406"/>
      <c r="AC107" s="406"/>
      <c r="AI107" s="9"/>
    </row>
    <row r="108" spans="2:35" ht="15" x14ac:dyDescent="0.2">
      <c r="B108" s="388" t="s">
        <v>93</v>
      </c>
      <c r="C108" s="389"/>
      <c r="D108" s="389"/>
      <c r="E108" s="389"/>
      <c r="F108" s="389"/>
      <c r="G108" s="326"/>
      <c r="H108" s="402"/>
      <c r="I108" s="402"/>
      <c r="J108" s="402"/>
      <c r="K108" s="402"/>
      <c r="L108" s="403"/>
      <c r="M108" s="18"/>
      <c r="N108" s="18"/>
      <c r="O108" s="93"/>
      <c r="P108" s="384"/>
      <c r="Q108" s="385"/>
      <c r="R108" s="18"/>
      <c r="S108" s="388" t="s">
        <v>93</v>
      </c>
      <c r="T108" s="389"/>
      <c r="U108" s="389"/>
      <c r="V108" s="389"/>
      <c r="W108" s="389"/>
      <c r="X108" s="326"/>
      <c r="Y108" s="402"/>
      <c r="Z108" s="402"/>
      <c r="AA108" s="402"/>
      <c r="AB108" s="402"/>
      <c r="AC108" s="403"/>
      <c r="AE108" s="93"/>
      <c r="AF108" s="502"/>
      <c r="AG108" s="503"/>
      <c r="AI108" s="9"/>
    </row>
    <row r="109" spans="2:35" ht="15" x14ac:dyDescent="0.2">
      <c r="B109" s="388" t="s">
        <v>94</v>
      </c>
      <c r="C109" s="389"/>
      <c r="D109" s="389"/>
      <c r="E109" s="389"/>
      <c r="F109" s="389"/>
      <c r="G109" s="326"/>
      <c r="H109" s="402"/>
      <c r="I109" s="402"/>
      <c r="J109" s="402"/>
      <c r="K109" s="402"/>
      <c r="L109" s="403"/>
      <c r="M109" s="18"/>
      <c r="N109" s="18"/>
      <c r="O109" s="93"/>
      <c r="P109" s="384"/>
      <c r="Q109" s="385"/>
      <c r="R109" s="18"/>
      <c r="S109" s="388" t="s">
        <v>94</v>
      </c>
      <c r="T109" s="389"/>
      <c r="U109" s="389"/>
      <c r="V109" s="389"/>
      <c r="W109" s="389"/>
      <c r="X109" s="326"/>
      <c r="Y109" s="402"/>
      <c r="Z109" s="402"/>
      <c r="AA109" s="402"/>
      <c r="AB109" s="402"/>
      <c r="AC109" s="403"/>
      <c r="AE109" s="93"/>
      <c r="AF109" s="502"/>
      <c r="AG109" s="503"/>
      <c r="AI109" s="9"/>
    </row>
    <row r="110" spans="2:35" ht="27" customHeight="1" x14ac:dyDescent="0.2">
      <c r="B110" s="411" t="s">
        <v>95</v>
      </c>
      <c r="C110" s="411"/>
      <c r="D110" s="411"/>
      <c r="E110" s="411"/>
      <c r="F110" s="411"/>
      <c r="G110" s="410"/>
      <c r="H110" s="410"/>
      <c r="I110" s="410"/>
      <c r="J110" s="410"/>
      <c r="K110" s="410"/>
      <c r="L110" s="410"/>
      <c r="M110" s="18"/>
      <c r="N110" s="18"/>
      <c r="O110" s="93"/>
      <c r="P110" s="384"/>
      <c r="Q110" s="385"/>
      <c r="R110" s="18"/>
      <c r="S110" s="411" t="s">
        <v>95</v>
      </c>
      <c r="T110" s="411"/>
      <c r="U110" s="411"/>
      <c r="V110" s="411"/>
      <c r="W110" s="411"/>
      <c r="X110" s="410"/>
      <c r="Y110" s="410"/>
      <c r="Z110" s="410"/>
      <c r="AA110" s="410"/>
      <c r="AB110" s="410"/>
      <c r="AC110" s="410"/>
      <c r="AE110" s="93"/>
      <c r="AF110" s="502"/>
      <c r="AG110" s="503"/>
      <c r="AI110" s="9"/>
    </row>
    <row r="111" spans="2:35" ht="15" x14ac:dyDescent="0.2">
      <c r="B111" s="407" t="s">
        <v>96</v>
      </c>
      <c r="C111" s="406"/>
      <c r="D111" s="406"/>
      <c r="E111" s="406"/>
      <c r="F111" s="408"/>
      <c r="G111" s="611"/>
      <c r="H111" s="611"/>
      <c r="I111" s="611"/>
      <c r="J111" s="611"/>
      <c r="K111" s="611"/>
      <c r="L111" s="611"/>
      <c r="M111" s="18"/>
      <c r="N111" s="18"/>
      <c r="O111" s="96"/>
      <c r="P111" s="384"/>
      <c r="Q111" s="385"/>
      <c r="R111" s="18"/>
      <c r="S111" s="637" t="s">
        <v>96</v>
      </c>
      <c r="T111" s="638"/>
      <c r="U111" s="638"/>
      <c r="V111" s="638"/>
      <c r="W111" s="639"/>
      <c r="X111" s="611"/>
      <c r="Y111" s="611"/>
      <c r="Z111" s="611"/>
      <c r="AA111" s="611"/>
      <c r="AB111" s="611"/>
      <c r="AC111" s="611"/>
      <c r="AE111" s="93"/>
      <c r="AF111" s="502"/>
      <c r="AG111" s="503"/>
      <c r="AI111" s="9"/>
    </row>
    <row r="112" spans="2:35" ht="43.15" customHeight="1" x14ac:dyDescent="0.2">
      <c r="B112" s="407" t="s">
        <v>39</v>
      </c>
      <c r="C112" s="406"/>
      <c r="D112" s="406"/>
      <c r="E112" s="406"/>
      <c r="F112" s="408"/>
      <c r="G112" s="414"/>
      <c r="H112" s="415"/>
      <c r="I112" s="415"/>
      <c r="J112" s="415"/>
      <c r="K112" s="415"/>
      <c r="L112" s="415"/>
      <c r="M112" s="415"/>
      <c r="N112" s="415"/>
      <c r="O112" s="510"/>
      <c r="P112" s="415"/>
      <c r="Q112" s="415"/>
      <c r="R112" s="415"/>
      <c r="S112" s="415"/>
      <c r="T112" s="415"/>
      <c r="U112" s="415"/>
      <c r="V112" s="415"/>
      <c r="W112" s="415"/>
      <c r="X112" s="415"/>
      <c r="Y112" s="415"/>
      <c r="Z112" s="415"/>
      <c r="AA112" s="415"/>
      <c r="AB112" s="415"/>
      <c r="AC112" s="416"/>
      <c r="AI112" s="9"/>
    </row>
    <row r="113" spans="1:35" ht="15.75" thickBot="1" x14ac:dyDescent="0.25">
      <c r="B113" s="20"/>
      <c r="C113" s="40"/>
      <c r="D113" s="40"/>
      <c r="E113" s="40"/>
      <c r="F113" s="40"/>
      <c r="G113" s="52"/>
      <c r="H113" s="48"/>
      <c r="I113" s="48"/>
      <c r="J113" s="48"/>
      <c r="K113" s="48"/>
      <c r="L113" s="48"/>
      <c r="M113" s="18"/>
      <c r="N113" s="18"/>
      <c r="O113" s="18"/>
      <c r="P113" s="18"/>
      <c r="Q113" s="18"/>
      <c r="R113" s="18"/>
      <c r="S113" s="20"/>
      <c r="T113" s="40"/>
      <c r="U113" s="40"/>
      <c r="V113" s="40"/>
      <c r="W113" s="40"/>
      <c r="X113" s="52"/>
      <c r="Y113" s="48"/>
      <c r="Z113" s="48"/>
      <c r="AA113" s="48"/>
      <c r="AB113" s="48"/>
      <c r="AC113" s="48"/>
      <c r="AI113" s="9"/>
    </row>
    <row r="114" spans="1:35" ht="19.5" thickTop="1" thickBot="1" x14ac:dyDescent="0.25">
      <c r="B114" s="17"/>
      <c r="C114" s="17"/>
      <c r="D114" s="17"/>
      <c r="E114" s="17"/>
      <c r="F114" s="17"/>
      <c r="G114" s="46"/>
      <c r="H114" s="47"/>
      <c r="I114" s="47"/>
      <c r="J114" s="47"/>
      <c r="K114" s="47"/>
      <c r="L114" s="47"/>
      <c r="M114" s="18"/>
      <c r="N114" s="18"/>
      <c r="O114" s="18"/>
      <c r="P114" s="18"/>
      <c r="Q114" s="18"/>
      <c r="R114" s="18"/>
      <c r="S114" s="18"/>
      <c r="AA114" s="363" t="s">
        <v>42</v>
      </c>
      <c r="AB114" s="364"/>
      <c r="AC114" s="364"/>
      <c r="AD114" s="368" t="s">
        <v>43</v>
      </c>
      <c r="AE114" s="368"/>
      <c r="AF114" s="364"/>
      <c r="AG114" s="369"/>
      <c r="AI114" s="9"/>
    </row>
    <row r="115" spans="1:35" s="16" customFormat="1" ht="18" customHeight="1" thickTop="1" thickBot="1" x14ac:dyDescent="0.3">
      <c r="A115" s="15">
        <v>6</v>
      </c>
      <c r="B115" s="372" t="s">
        <v>97</v>
      </c>
      <c r="C115" s="373"/>
      <c r="D115" s="373"/>
      <c r="E115" s="373"/>
      <c r="F115" s="373"/>
      <c r="G115" s="373"/>
      <c r="H115" s="373"/>
      <c r="I115" s="373"/>
      <c r="J115" s="373"/>
      <c r="K115" s="373"/>
      <c r="L115" s="373"/>
      <c r="M115" s="373"/>
      <c r="N115" s="373"/>
      <c r="O115" s="373"/>
      <c r="P115" s="373"/>
      <c r="Q115" s="373"/>
      <c r="R115" s="373"/>
      <c r="S115" s="373"/>
      <c r="T115" s="373"/>
      <c r="U115" s="373"/>
      <c r="V115" s="373"/>
      <c r="W115" s="373"/>
      <c r="X115" s="373"/>
      <c r="Y115" s="373"/>
      <c r="Z115" s="374"/>
      <c r="AA115" s="380"/>
      <c r="AB115" s="381"/>
      <c r="AC115" s="382"/>
      <c r="AD115" s="365"/>
      <c r="AE115" s="366"/>
      <c r="AF115" s="366"/>
      <c r="AG115" s="367"/>
      <c r="AI115" s="60"/>
    </row>
    <row r="116" spans="1:35" ht="15.75" thickTop="1" x14ac:dyDescent="0.2">
      <c r="B116" s="17"/>
      <c r="C116" s="17"/>
      <c r="D116" s="17"/>
      <c r="E116" s="17"/>
      <c r="F116" s="17"/>
      <c r="G116" s="46"/>
      <c r="H116" s="47"/>
      <c r="I116" s="47"/>
      <c r="J116" s="47"/>
      <c r="K116" s="47"/>
      <c r="L116" s="47"/>
      <c r="M116" s="18"/>
      <c r="N116" s="18"/>
      <c r="O116" s="18"/>
      <c r="P116" s="18"/>
      <c r="Q116" s="18"/>
      <c r="R116" s="18"/>
      <c r="S116" s="18"/>
      <c r="AI116" s="9"/>
    </row>
    <row r="117" spans="1:35" ht="15" x14ac:dyDescent="0.2">
      <c r="B117" s="23" t="s">
        <v>98</v>
      </c>
      <c r="C117" s="17"/>
      <c r="D117" s="17"/>
      <c r="E117" s="17"/>
      <c r="F117" s="17"/>
      <c r="G117" s="46"/>
      <c r="H117" s="47"/>
      <c r="I117" s="47"/>
      <c r="J117" s="47"/>
      <c r="K117" s="47"/>
      <c r="L117" s="47"/>
      <c r="M117" s="18"/>
      <c r="N117" s="18"/>
      <c r="O117" s="19"/>
      <c r="P117" s="19" t="s">
        <v>5</v>
      </c>
      <c r="R117" s="18"/>
      <c r="S117" s="23" t="s">
        <v>99</v>
      </c>
      <c r="AE117" s="19"/>
      <c r="AF117" s="19" t="s">
        <v>5</v>
      </c>
      <c r="AI117" s="9"/>
    </row>
    <row r="118" spans="1:35" ht="15" x14ac:dyDescent="0.2">
      <c r="B118" s="388" t="s">
        <v>100</v>
      </c>
      <c r="C118" s="389"/>
      <c r="D118" s="389"/>
      <c r="E118" s="389"/>
      <c r="F118" s="389"/>
      <c r="G118" s="487"/>
      <c r="H118" s="412"/>
      <c r="I118" s="412"/>
      <c r="J118" s="412"/>
      <c r="K118" s="412"/>
      <c r="L118" s="412"/>
      <c r="M118" s="18"/>
      <c r="N118" s="18"/>
      <c r="O118" s="93"/>
      <c r="P118" s="384"/>
      <c r="Q118" s="385"/>
      <c r="R118" s="18"/>
      <c r="S118" s="388" t="s">
        <v>100</v>
      </c>
      <c r="T118" s="389"/>
      <c r="U118" s="389"/>
      <c r="V118" s="389"/>
      <c r="W118" s="389"/>
      <c r="X118" s="412"/>
      <c r="Y118" s="412"/>
      <c r="Z118" s="412"/>
      <c r="AA118" s="412"/>
      <c r="AB118" s="412"/>
      <c r="AC118" s="412"/>
      <c r="AE118" s="93"/>
      <c r="AF118" s="502"/>
      <c r="AG118" s="503"/>
      <c r="AI118" s="9"/>
    </row>
    <row r="119" spans="1:35" ht="15" x14ac:dyDescent="0.2">
      <c r="B119" s="388" t="s">
        <v>101</v>
      </c>
      <c r="C119" s="389"/>
      <c r="D119" s="389"/>
      <c r="E119" s="389"/>
      <c r="F119" s="389"/>
      <c r="G119" s="412"/>
      <c r="H119" s="412"/>
      <c r="I119" s="412"/>
      <c r="J119" s="412"/>
      <c r="K119" s="412"/>
      <c r="L119" s="412"/>
      <c r="M119" s="18"/>
      <c r="N119" s="18"/>
      <c r="O119" s="93"/>
      <c r="P119" s="384"/>
      <c r="Q119" s="385"/>
      <c r="R119" s="18"/>
      <c r="S119" s="388" t="s">
        <v>101</v>
      </c>
      <c r="T119" s="389"/>
      <c r="U119" s="389"/>
      <c r="V119" s="389"/>
      <c r="W119" s="389"/>
      <c r="X119" s="412"/>
      <c r="Y119" s="412"/>
      <c r="Z119" s="412"/>
      <c r="AA119" s="412"/>
      <c r="AB119" s="412"/>
      <c r="AC119" s="412"/>
      <c r="AE119" s="93"/>
      <c r="AF119" s="502"/>
      <c r="AG119" s="503"/>
      <c r="AI119" s="9"/>
    </row>
    <row r="120" spans="1:35" ht="15" x14ac:dyDescent="0.2">
      <c r="B120" s="388" t="s">
        <v>102</v>
      </c>
      <c r="C120" s="389"/>
      <c r="D120" s="389"/>
      <c r="E120" s="389"/>
      <c r="F120" s="389"/>
      <c r="G120" s="412"/>
      <c r="H120" s="412"/>
      <c r="I120" s="412"/>
      <c r="J120" s="412"/>
      <c r="K120" s="412"/>
      <c r="L120" s="412"/>
      <c r="M120" s="18"/>
      <c r="N120" s="18"/>
      <c r="O120" s="93"/>
      <c r="P120" s="384"/>
      <c r="Q120" s="385"/>
      <c r="R120" s="18"/>
      <c r="S120" s="388" t="s">
        <v>102</v>
      </c>
      <c r="T120" s="389"/>
      <c r="U120" s="389"/>
      <c r="V120" s="389"/>
      <c r="W120" s="389"/>
      <c r="X120" s="412"/>
      <c r="Y120" s="412"/>
      <c r="Z120" s="412"/>
      <c r="AA120" s="412"/>
      <c r="AB120" s="412"/>
      <c r="AC120" s="412"/>
      <c r="AE120" s="93"/>
      <c r="AF120" s="502"/>
      <c r="AG120" s="503"/>
      <c r="AI120" s="9"/>
    </row>
    <row r="121" spans="1:35" ht="15" x14ac:dyDescent="0.2">
      <c r="B121" s="517" t="s">
        <v>103</v>
      </c>
      <c r="C121" s="517"/>
      <c r="D121" s="517"/>
      <c r="E121" s="517"/>
      <c r="F121" s="517"/>
      <c r="G121" s="636">
        <f>SUM(G118:L120)</f>
        <v>0</v>
      </c>
      <c r="H121" s="636"/>
      <c r="I121" s="636"/>
      <c r="J121" s="636"/>
      <c r="K121" s="636"/>
      <c r="L121" s="636"/>
      <c r="M121" s="18"/>
      <c r="N121" s="18"/>
      <c r="O121" s="96"/>
      <c r="P121" s="384"/>
      <c r="Q121" s="385"/>
      <c r="R121" s="18"/>
      <c r="S121" s="517" t="s">
        <v>103</v>
      </c>
      <c r="T121" s="517"/>
      <c r="U121" s="517"/>
      <c r="V121" s="517"/>
      <c r="W121" s="517"/>
      <c r="X121" s="636">
        <f>SUM(X118:AC120)</f>
        <v>0</v>
      </c>
      <c r="Y121" s="636"/>
      <c r="Z121" s="636"/>
      <c r="AA121" s="636"/>
      <c r="AB121" s="636"/>
      <c r="AC121" s="636"/>
      <c r="AE121" s="93"/>
      <c r="AF121" s="502"/>
      <c r="AG121" s="503"/>
      <c r="AI121" s="9"/>
    </row>
    <row r="122" spans="1:35" ht="30" customHeight="1" x14ac:dyDescent="0.2">
      <c r="B122" s="407" t="s">
        <v>39</v>
      </c>
      <c r="C122" s="610"/>
      <c r="D122" s="610"/>
      <c r="E122" s="610"/>
      <c r="F122" s="623"/>
      <c r="G122" s="414"/>
      <c r="H122" s="415"/>
      <c r="I122" s="415"/>
      <c r="J122" s="415"/>
      <c r="K122" s="415"/>
      <c r="L122" s="415"/>
      <c r="M122" s="415"/>
      <c r="N122" s="415"/>
      <c r="O122" s="510"/>
      <c r="P122" s="415"/>
      <c r="Q122" s="415"/>
      <c r="R122" s="415"/>
      <c r="S122" s="415"/>
      <c r="T122" s="415"/>
      <c r="U122" s="415"/>
      <c r="V122" s="415"/>
      <c r="W122" s="415"/>
      <c r="X122" s="415"/>
      <c r="Y122" s="415"/>
      <c r="Z122" s="415"/>
      <c r="AA122" s="415"/>
      <c r="AB122" s="415"/>
      <c r="AC122" s="416"/>
      <c r="AI122" s="9"/>
    </row>
    <row r="123" spans="1:35" ht="15" x14ac:dyDescent="0.2">
      <c r="B123" s="17"/>
      <c r="C123" s="17"/>
      <c r="D123" s="17"/>
      <c r="E123" s="17"/>
      <c r="F123" s="17"/>
      <c r="G123" s="46"/>
      <c r="H123" s="47"/>
      <c r="I123" s="47"/>
      <c r="J123" s="47"/>
      <c r="K123" s="47"/>
      <c r="L123" s="47"/>
      <c r="M123" s="18"/>
      <c r="N123" s="18"/>
      <c r="O123" s="18"/>
      <c r="P123" s="18"/>
      <c r="Q123" s="18"/>
      <c r="R123" s="18"/>
      <c r="S123" s="18"/>
      <c r="AI123" s="9"/>
    </row>
    <row r="124" spans="1:35" ht="15" x14ac:dyDescent="0.2">
      <c r="B124" s="21" t="s">
        <v>104</v>
      </c>
      <c r="C124" s="17"/>
      <c r="D124" s="17"/>
      <c r="E124" s="17"/>
      <c r="F124" s="17"/>
      <c r="G124" s="46"/>
      <c r="H124" s="47"/>
      <c r="I124" s="47"/>
      <c r="J124" s="47"/>
      <c r="K124" s="47"/>
      <c r="L124" s="47"/>
      <c r="M124" s="18"/>
      <c r="N124" s="18"/>
      <c r="O124" s="19"/>
      <c r="P124" s="19" t="s">
        <v>5</v>
      </c>
      <c r="R124" s="18"/>
      <c r="S124" s="21" t="s">
        <v>105</v>
      </c>
      <c r="T124" s="17"/>
      <c r="U124" s="17"/>
      <c r="V124" s="17"/>
      <c r="W124" s="17"/>
      <c r="X124" s="46"/>
      <c r="Y124" s="47"/>
      <c r="Z124" s="47"/>
      <c r="AA124" s="47"/>
      <c r="AB124" s="47"/>
      <c r="AC124" s="47"/>
      <c r="AE124" s="19"/>
      <c r="AF124" s="19" t="s">
        <v>5</v>
      </c>
      <c r="AI124" s="9"/>
    </row>
    <row r="125" spans="1:35" ht="15" x14ac:dyDescent="0.2">
      <c r="B125" s="389" t="s">
        <v>106</v>
      </c>
      <c r="C125" s="389"/>
      <c r="D125" s="389"/>
      <c r="E125" s="389"/>
      <c r="F125" s="389"/>
      <c r="G125" s="412"/>
      <c r="H125" s="412"/>
      <c r="I125" s="412"/>
      <c r="J125" s="412"/>
      <c r="K125" s="412"/>
      <c r="L125" s="412"/>
      <c r="M125" s="18"/>
      <c r="N125" s="18"/>
      <c r="O125" s="93"/>
      <c r="P125" s="384"/>
      <c r="Q125" s="385"/>
      <c r="R125" s="18"/>
      <c r="S125" s="389" t="s">
        <v>106</v>
      </c>
      <c r="T125" s="389"/>
      <c r="U125" s="389"/>
      <c r="V125" s="389"/>
      <c r="W125" s="389"/>
      <c r="X125" s="412"/>
      <c r="Y125" s="412"/>
      <c r="Z125" s="412"/>
      <c r="AA125" s="412"/>
      <c r="AB125" s="412"/>
      <c r="AC125" s="412"/>
      <c r="AE125" s="93"/>
      <c r="AF125" s="502"/>
      <c r="AG125" s="503"/>
      <c r="AI125" s="9"/>
    </row>
    <row r="126" spans="1:35" ht="15" x14ac:dyDescent="0.2">
      <c r="B126" s="388" t="s">
        <v>107</v>
      </c>
      <c r="C126" s="389"/>
      <c r="D126" s="389"/>
      <c r="E126" s="389"/>
      <c r="F126" s="389"/>
      <c r="G126" s="643"/>
      <c r="H126" s="431"/>
      <c r="I126" s="431"/>
      <c r="J126" s="431"/>
      <c r="K126" s="431"/>
      <c r="L126" s="431"/>
      <c r="M126" s="18"/>
      <c r="N126" s="18"/>
      <c r="O126" s="93"/>
      <c r="P126" s="384"/>
      <c r="Q126" s="385"/>
      <c r="R126" s="18"/>
      <c r="S126" s="388" t="s">
        <v>107</v>
      </c>
      <c r="T126" s="389"/>
      <c r="U126" s="389"/>
      <c r="V126" s="389"/>
      <c r="W126" s="389"/>
      <c r="X126" s="398"/>
      <c r="Y126" s="431"/>
      <c r="Z126" s="431"/>
      <c r="AA126" s="431"/>
      <c r="AB126" s="431"/>
      <c r="AC126" s="431"/>
      <c r="AE126" s="93"/>
      <c r="AF126" s="502"/>
      <c r="AG126" s="503"/>
      <c r="AI126" s="9"/>
    </row>
    <row r="127" spans="1:35" ht="15" x14ac:dyDescent="0.2">
      <c r="B127" s="389" t="s">
        <v>108</v>
      </c>
      <c r="C127" s="389"/>
      <c r="D127" s="389"/>
      <c r="E127" s="389"/>
      <c r="F127" s="389"/>
      <c r="G127" s="431"/>
      <c r="H127" s="431"/>
      <c r="I127" s="431"/>
      <c r="J127" s="431"/>
      <c r="K127" s="431"/>
      <c r="L127" s="431"/>
      <c r="M127" s="18"/>
      <c r="N127" s="18"/>
      <c r="O127" s="93"/>
      <c r="P127" s="384"/>
      <c r="Q127" s="385"/>
      <c r="R127" s="18"/>
      <c r="S127" s="389" t="s">
        <v>108</v>
      </c>
      <c r="T127" s="389"/>
      <c r="U127" s="389"/>
      <c r="V127" s="389"/>
      <c r="W127" s="389"/>
      <c r="X127" s="431"/>
      <c r="Y127" s="431"/>
      <c r="Z127" s="431"/>
      <c r="AA127" s="431"/>
      <c r="AB127" s="431"/>
      <c r="AC127" s="431"/>
      <c r="AE127" s="93"/>
      <c r="AF127" s="502"/>
      <c r="AG127" s="503"/>
      <c r="AI127" s="9"/>
    </row>
    <row r="128" spans="1:35" ht="15" x14ac:dyDescent="0.2">
      <c r="B128" s="389" t="s">
        <v>109</v>
      </c>
      <c r="C128" s="389"/>
      <c r="D128" s="389"/>
      <c r="E128" s="389"/>
      <c r="F128" s="389"/>
      <c r="G128" s="611"/>
      <c r="H128" s="611"/>
      <c r="I128" s="611"/>
      <c r="J128" s="611"/>
      <c r="K128" s="611"/>
      <c r="L128" s="611"/>
      <c r="M128" s="18"/>
      <c r="N128" s="18"/>
      <c r="O128" s="93"/>
      <c r="P128" s="384"/>
      <c r="Q128" s="385"/>
      <c r="R128" s="18"/>
      <c r="S128" s="455" t="s">
        <v>109</v>
      </c>
      <c r="T128" s="455"/>
      <c r="U128" s="455"/>
      <c r="V128" s="455"/>
      <c r="W128" s="455"/>
      <c r="X128" s="611"/>
      <c r="Y128" s="611"/>
      <c r="Z128" s="611"/>
      <c r="AA128" s="611"/>
      <c r="AB128" s="611"/>
      <c r="AC128" s="611"/>
      <c r="AE128" s="93"/>
      <c r="AF128" s="502"/>
      <c r="AG128" s="503"/>
      <c r="AI128" s="9"/>
    </row>
    <row r="129" spans="2:35" ht="15" x14ac:dyDescent="0.2">
      <c r="B129" s="622" t="s">
        <v>103</v>
      </c>
      <c r="C129" s="624"/>
      <c r="D129" s="624"/>
      <c r="E129" s="624"/>
      <c r="F129" s="625"/>
      <c r="G129" s="518">
        <f>G128+G125</f>
        <v>0</v>
      </c>
      <c r="H129" s="630"/>
      <c r="I129" s="630"/>
      <c r="J129" s="630"/>
      <c r="K129" s="630"/>
      <c r="L129" s="631"/>
      <c r="M129" s="18"/>
      <c r="N129" s="18"/>
      <c r="O129" s="96"/>
      <c r="P129" s="632"/>
      <c r="Q129" s="633"/>
      <c r="R129" s="18"/>
      <c r="S129" s="622" t="s">
        <v>103</v>
      </c>
      <c r="T129" s="519"/>
      <c r="U129" s="519"/>
      <c r="V129" s="519"/>
      <c r="W129" s="520"/>
      <c r="X129" s="518">
        <f>X125+X128</f>
        <v>0</v>
      </c>
      <c r="Y129" s="519"/>
      <c r="Z129" s="519"/>
      <c r="AA129" s="519"/>
      <c r="AB129" s="519"/>
      <c r="AC129" s="520"/>
      <c r="AE129" s="93"/>
      <c r="AF129" s="502"/>
      <c r="AG129" s="699"/>
      <c r="AI129" s="9"/>
    </row>
    <row r="130" spans="2:35" ht="27" customHeight="1" x14ac:dyDescent="0.2">
      <c r="B130" s="389" t="s">
        <v>39</v>
      </c>
      <c r="C130" s="389"/>
      <c r="D130" s="389"/>
      <c r="E130" s="389"/>
      <c r="F130" s="389"/>
      <c r="G130" s="513"/>
      <c r="H130" s="514"/>
      <c r="I130" s="514"/>
      <c r="J130" s="514"/>
      <c r="K130" s="514"/>
      <c r="L130" s="514"/>
      <c r="M130" s="514"/>
      <c r="N130" s="514"/>
      <c r="O130" s="515"/>
      <c r="P130" s="514"/>
      <c r="Q130" s="514"/>
      <c r="R130" s="514"/>
      <c r="S130" s="514"/>
      <c r="T130" s="514"/>
      <c r="U130" s="514"/>
      <c r="V130" s="514"/>
      <c r="W130" s="514"/>
      <c r="X130" s="514"/>
      <c r="Y130" s="514"/>
      <c r="Z130" s="514"/>
      <c r="AA130" s="514"/>
      <c r="AB130" s="514"/>
      <c r="AC130" s="516"/>
      <c r="AF130" s="22"/>
      <c r="AG130" s="53"/>
      <c r="AI130" s="9"/>
    </row>
    <row r="131" spans="2:35" ht="15" x14ac:dyDescent="0.2">
      <c r="B131" s="623"/>
      <c r="C131" s="389"/>
      <c r="D131" s="389"/>
      <c r="E131" s="389"/>
      <c r="F131" s="389"/>
      <c r="G131" s="522"/>
      <c r="H131" s="522"/>
      <c r="I131" s="522"/>
      <c r="J131" s="522"/>
      <c r="K131" s="522"/>
      <c r="L131" s="523"/>
      <c r="M131" s="18"/>
      <c r="N131" s="18"/>
      <c r="O131" s="18"/>
      <c r="P131" s="18"/>
      <c r="Q131" s="18"/>
      <c r="R131" s="18"/>
      <c r="S131" s="521"/>
      <c r="T131" s="401"/>
      <c r="U131" s="401"/>
      <c r="V131" s="401"/>
      <c r="W131" s="401"/>
      <c r="X131" s="522"/>
      <c r="Y131" s="522"/>
      <c r="Z131" s="522"/>
      <c r="AA131" s="522"/>
      <c r="AB131" s="522"/>
      <c r="AC131" s="523"/>
      <c r="AI131" s="9"/>
    </row>
    <row r="132" spans="2:35" ht="15" x14ac:dyDescent="0.2">
      <c r="B132" s="389" t="s">
        <v>110</v>
      </c>
      <c r="C132" s="389"/>
      <c r="D132" s="389"/>
      <c r="E132" s="389"/>
      <c r="F132" s="389"/>
      <c r="G132" s="412"/>
      <c r="H132" s="412"/>
      <c r="I132" s="412"/>
      <c r="J132" s="412"/>
      <c r="K132" s="412"/>
      <c r="L132" s="412"/>
      <c r="M132" s="18"/>
      <c r="N132" s="18"/>
      <c r="O132" s="93"/>
      <c r="P132" s="384"/>
      <c r="Q132" s="385"/>
      <c r="R132" s="18"/>
      <c r="S132" s="389" t="s">
        <v>110</v>
      </c>
      <c r="T132" s="389"/>
      <c r="U132" s="389"/>
      <c r="V132" s="389"/>
      <c r="W132" s="389"/>
      <c r="X132" s="412"/>
      <c r="Y132" s="412"/>
      <c r="Z132" s="412"/>
      <c r="AA132" s="412"/>
      <c r="AB132" s="412"/>
      <c r="AC132" s="412"/>
      <c r="AE132" s="93"/>
      <c r="AF132" s="502"/>
      <c r="AG132" s="503"/>
      <c r="AI132" s="9"/>
    </row>
    <row r="133" spans="2:35" ht="15" x14ac:dyDescent="0.2">
      <c r="B133" s="629" t="s">
        <v>111</v>
      </c>
      <c r="C133" s="507"/>
      <c r="D133" s="507"/>
      <c r="E133" s="507"/>
      <c r="F133" s="508"/>
      <c r="G133" s="326"/>
      <c r="H133" s="507"/>
      <c r="I133" s="507"/>
      <c r="J133" s="507"/>
      <c r="K133" s="507"/>
      <c r="L133" s="508"/>
      <c r="M133" s="18"/>
      <c r="N133" s="18"/>
      <c r="O133" s="116"/>
      <c r="P133" s="634"/>
      <c r="Q133" s="635"/>
      <c r="R133" s="18"/>
      <c r="S133" s="629" t="s">
        <v>111</v>
      </c>
      <c r="T133" s="507"/>
      <c r="U133" s="507"/>
      <c r="V133" s="507"/>
      <c r="W133" s="508"/>
      <c r="X133" s="326"/>
      <c r="Y133" s="507"/>
      <c r="Z133" s="507"/>
      <c r="AA133" s="507"/>
      <c r="AB133" s="507"/>
      <c r="AC133" s="508"/>
      <c r="AE133" s="117"/>
      <c r="AF133" s="502"/>
      <c r="AG133" s="509"/>
      <c r="AI133" s="9"/>
    </row>
    <row r="134" spans="2:35" ht="31.15" customHeight="1" x14ac:dyDescent="0.2">
      <c r="B134" s="389" t="s">
        <v>39</v>
      </c>
      <c r="C134" s="389"/>
      <c r="D134" s="389"/>
      <c r="E134" s="389"/>
      <c r="F134" s="389"/>
      <c r="G134" s="513"/>
      <c r="H134" s="514"/>
      <c r="I134" s="514"/>
      <c r="J134" s="514"/>
      <c r="K134" s="514"/>
      <c r="L134" s="514"/>
      <c r="M134" s="514"/>
      <c r="N134" s="514"/>
      <c r="O134" s="515"/>
      <c r="P134" s="514"/>
      <c r="Q134" s="514"/>
      <c r="R134" s="514"/>
      <c r="S134" s="514"/>
      <c r="T134" s="514"/>
      <c r="U134" s="514"/>
      <c r="V134" s="514"/>
      <c r="W134" s="514"/>
      <c r="X134" s="514"/>
      <c r="Y134" s="514"/>
      <c r="Z134" s="514"/>
      <c r="AA134" s="514"/>
      <c r="AB134" s="514"/>
      <c r="AC134" s="516"/>
      <c r="AF134" s="22"/>
      <c r="AG134" s="53"/>
      <c r="AI134" s="9"/>
    </row>
    <row r="135" spans="2:35" ht="15" x14ac:dyDescent="0.2">
      <c r="B135" s="404"/>
      <c r="C135" s="404"/>
      <c r="D135" s="404"/>
      <c r="E135" s="404"/>
      <c r="F135" s="404"/>
      <c r="G135" s="511"/>
      <c r="H135" s="512"/>
      <c r="I135" s="512"/>
      <c r="J135" s="512"/>
      <c r="K135" s="512"/>
      <c r="L135" s="512"/>
      <c r="M135" s="18"/>
      <c r="N135" s="18"/>
      <c r="O135" s="18"/>
      <c r="P135" s="18"/>
      <c r="Q135" s="18"/>
      <c r="R135" s="18"/>
      <c r="S135" s="404"/>
      <c r="T135" s="404"/>
      <c r="U135" s="404"/>
      <c r="V135" s="404"/>
      <c r="W135" s="404"/>
      <c r="X135" s="511"/>
      <c r="Y135" s="512"/>
      <c r="Z135" s="512"/>
      <c r="AA135" s="512"/>
      <c r="AB135" s="512"/>
      <c r="AC135" s="512"/>
      <c r="AI135" s="9"/>
    </row>
    <row r="136" spans="2:35" ht="15" x14ac:dyDescent="0.2">
      <c r="B136" s="621" t="s">
        <v>112</v>
      </c>
      <c r="C136" s="621"/>
      <c r="D136" s="621"/>
      <c r="E136" s="621"/>
      <c r="F136" s="621"/>
      <c r="G136" s="504"/>
      <c r="H136" s="505"/>
      <c r="I136" s="505"/>
      <c r="J136" s="505"/>
      <c r="K136" s="505"/>
      <c r="L136" s="505"/>
      <c r="M136" s="18"/>
      <c r="N136" s="18"/>
      <c r="O136" s="18"/>
      <c r="P136" s="18"/>
      <c r="Q136" s="18"/>
      <c r="R136" s="18"/>
      <c r="S136" s="621" t="s">
        <v>113</v>
      </c>
      <c r="T136" s="621"/>
      <c r="U136" s="621"/>
      <c r="V136" s="621"/>
      <c r="W136" s="621"/>
      <c r="X136" s="504"/>
      <c r="Y136" s="505"/>
      <c r="Z136" s="505"/>
      <c r="AA136" s="505"/>
      <c r="AB136" s="505"/>
      <c r="AC136" s="505"/>
      <c r="AI136" s="9"/>
    </row>
    <row r="137" spans="2:35" ht="15" x14ac:dyDescent="0.2">
      <c r="B137" s="389" t="s">
        <v>114</v>
      </c>
      <c r="C137" s="389"/>
      <c r="D137" s="389"/>
      <c r="E137" s="389"/>
      <c r="F137" s="389"/>
      <c r="G137" s="412"/>
      <c r="H137" s="412"/>
      <c r="I137" s="412"/>
      <c r="J137" s="412"/>
      <c r="K137" s="412"/>
      <c r="L137" s="412"/>
      <c r="M137" s="18"/>
      <c r="N137" s="18"/>
      <c r="O137" s="93"/>
      <c r="P137" s="384"/>
      <c r="Q137" s="385"/>
      <c r="R137" s="18"/>
      <c r="S137" s="389" t="s">
        <v>114</v>
      </c>
      <c r="T137" s="389"/>
      <c r="U137" s="389"/>
      <c r="V137" s="389"/>
      <c r="W137" s="389"/>
      <c r="X137" s="506"/>
      <c r="Y137" s="506"/>
      <c r="Z137" s="506"/>
      <c r="AA137" s="506"/>
      <c r="AB137" s="506"/>
      <c r="AC137" s="506"/>
      <c r="AE137" s="93"/>
      <c r="AF137" s="502"/>
      <c r="AG137" s="503"/>
      <c r="AI137" s="9"/>
    </row>
    <row r="138" spans="2:35" ht="15" x14ac:dyDescent="0.2">
      <c r="B138" s="389" t="s">
        <v>115</v>
      </c>
      <c r="C138" s="389"/>
      <c r="D138" s="389"/>
      <c r="E138" s="389"/>
      <c r="F138" s="389"/>
      <c r="G138" s="412"/>
      <c r="H138" s="412"/>
      <c r="I138" s="412"/>
      <c r="J138" s="412"/>
      <c r="K138" s="412"/>
      <c r="L138" s="412"/>
      <c r="M138" s="18"/>
      <c r="N138" s="18"/>
      <c r="O138" s="93"/>
      <c r="P138" s="384"/>
      <c r="Q138" s="385"/>
      <c r="R138" s="18"/>
      <c r="S138" s="389" t="s">
        <v>115</v>
      </c>
      <c r="T138" s="389"/>
      <c r="U138" s="389"/>
      <c r="V138" s="389"/>
      <c r="W138" s="389"/>
      <c r="X138" s="506"/>
      <c r="Y138" s="506"/>
      <c r="Z138" s="506"/>
      <c r="AA138" s="506"/>
      <c r="AB138" s="506"/>
      <c r="AC138" s="506"/>
      <c r="AE138" s="93"/>
      <c r="AF138" s="502"/>
      <c r="AG138" s="503"/>
      <c r="AI138" s="9"/>
    </row>
    <row r="139" spans="2:35" ht="15" x14ac:dyDescent="0.2">
      <c r="B139" s="389" t="s">
        <v>116</v>
      </c>
      <c r="C139" s="389"/>
      <c r="D139" s="389"/>
      <c r="E139" s="389"/>
      <c r="F139" s="389"/>
      <c r="G139" s="412"/>
      <c r="H139" s="412"/>
      <c r="I139" s="412"/>
      <c r="J139" s="412"/>
      <c r="K139" s="412"/>
      <c r="L139" s="412"/>
      <c r="M139" s="18"/>
      <c r="N139" s="18"/>
      <c r="O139" s="93"/>
      <c r="P139" s="384"/>
      <c r="Q139" s="385"/>
      <c r="R139" s="18"/>
      <c r="S139" s="389" t="s">
        <v>116</v>
      </c>
      <c r="T139" s="389"/>
      <c r="U139" s="389"/>
      <c r="V139" s="389"/>
      <c r="W139" s="389"/>
      <c r="X139" s="506"/>
      <c r="Y139" s="506"/>
      <c r="Z139" s="506"/>
      <c r="AA139" s="506"/>
      <c r="AB139" s="506"/>
      <c r="AC139" s="506"/>
      <c r="AE139" s="93"/>
      <c r="AF139" s="502"/>
      <c r="AG139" s="503"/>
      <c r="AI139" s="9"/>
    </row>
    <row r="140" spans="2:35" ht="15" x14ac:dyDescent="0.2">
      <c r="B140" s="389" t="s">
        <v>117</v>
      </c>
      <c r="C140" s="389"/>
      <c r="D140" s="389"/>
      <c r="E140" s="389"/>
      <c r="F140" s="389"/>
      <c r="G140" s="412"/>
      <c r="H140" s="412"/>
      <c r="I140" s="412"/>
      <c r="J140" s="412"/>
      <c r="K140" s="412"/>
      <c r="L140" s="412"/>
      <c r="M140" s="18"/>
      <c r="N140" s="18"/>
      <c r="O140" s="93"/>
      <c r="P140" s="384"/>
      <c r="Q140" s="385"/>
      <c r="R140" s="18"/>
      <c r="S140" s="389" t="s">
        <v>117</v>
      </c>
      <c r="T140" s="389"/>
      <c r="U140" s="389"/>
      <c r="V140" s="389"/>
      <c r="W140" s="389"/>
      <c r="X140" s="506"/>
      <c r="Y140" s="506"/>
      <c r="Z140" s="506"/>
      <c r="AA140" s="506"/>
      <c r="AB140" s="506"/>
      <c r="AC140" s="506"/>
      <c r="AE140" s="93"/>
      <c r="AF140" s="502"/>
      <c r="AG140" s="503"/>
      <c r="AI140" s="9"/>
    </row>
    <row r="141" spans="2:35" ht="15" x14ac:dyDescent="0.2">
      <c r="B141" s="389" t="s">
        <v>112</v>
      </c>
      <c r="C141" s="389"/>
      <c r="D141" s="389"/>
      <c r="E141" s="389"/>
      <c r="F141" s="389"/>
      <c r="G141" s="412"/>
      <c r="H141" s="412"/>
      <c r="I141" s="412"/>
      <c r="J141" s="412"/>
      <c r="K141" s="412"/>
      <c r="L141" s="412"/>
      <c r="M141" s="18"/>
      <c r="N141" s="18"/>
      <c r="O141" s="96"/>
      <c r="P141" s="384"/>
      <c r="Q141" s="385"/>
      <c r="R141" s="18"/>
      <c r="S141" s="389" t="s">
        <v>112</v>
      </c>
      <c r="T141" s="389"/>
      <c r="U141" s="389"/>
      <c r="V141" s="389"/>
      <c r="W141" s="389"/>
      <c r="X141" s="506"/>
      <c r="Y141" s="506"/>
      <c r="Z141" s="506"/>
      <c r="AA141" s="506"/>
      <c r="AB141" s="506"/>
      <c r="AC141" s="506"/>
      <c r="AE141" s="93"/>
      <c r="AF141" s="502"/>
      <c r="AG141" s="503"/>
      <c r="AI141" s="9"/>
    </row>
    <row r="142" spans="2:35" ht="29.25" customHeight="1" x14ac:dyDescent="0.2">
      <c r="B142" s="389" t="s">
        <v>39</v>
      </c>
      <c r="C142" s="389"/>
      <c r="D142" s="389"/>
      <c r="E142" s="389"/>
      <c r="F142" s="389"/>
      <c r="G142" s="414"/>
      <c r="H142" s="415"/>
      <c r="I142" s="415"/>
      <c r="J142" s="415"/>
      <c r="K142" s="415"/>
      <c r="L142" s="415"/>
      <c r="M142" s="415"/>
      <c r="N142" s="415"/>
      <c r="O142" s="510"/>
      <c r="P142" s="415"/>
      <c r="Q142" s="415"/>
      <c r="R142" s="415"/>
      <c r="S142" s="415"/>
      <c r="T142" s="415"/>
      <c r="U142" s="415"/>
      <c r="V142" s="415"/>
      <c r="W142" s="415"/>
      <c r="X142" s="415"/>
      <c r="Y142" s="415"/>
      <c r="Z142" s="415"/>
      <c r="AA142" s="415"/>
      <c r="AB142" s="415"/>
      <c r="AC142" s="416"/>
      <c r="AF142" s="22"/>
      <c r="AG142" s="53"/>
      <c r="AI142" s="9"/>
    </row>
    <row r="143" spans="2:35" ht="15" x14ac:dyDescent="0.2">
      <c r="B143" s="404"/>
      <c r="C143" s="404"/>
      <c r="D143" s="404"/>
      <c r="E143" s="404"/>
      <c r="F143" s="404"/>
      <c r="G143" s="511"/>
      <c r="H143" s="512"/>
      <c r="I143" s="512"/>
      <c r="J143" s="512"/>
      <c r="K143" s="512"/>
      <c r="L143" s="512"/>
      <c r="M143" s="18"/>
      <c r="N143" s="18"/>
      <c r="O143" s="18"/>
      <c r="P143" s="18"/>
      <c r="Q143" s="18"/>
      <c r="R143" s="18"/>
      <c r="S143" s="18"/>
      <c r="AI143" s="9"/>
    </row>
    <row r="144" spans="2:35" ht="15" x14ac:dyDescent="0.2">
      <c r="B144" s="621" t="s">
        <v>118</v>
      </c>
      <c r="C144" s="621"/>
      <c r="D144" s="621"/>
      <c r="E144" s="621"/>
      <c r="F144" s="621"/>
      <c r="G144" s="504"/>
      <c r="H144" s="505"/>
      <c r="I144" s="505"/>
      <c r="J144" s="505"/>
      <c r="K144" s="505"/>
      <c r="L144" s="505"/>
      <c r="M144" s="18"/>
      <c r="N144" s="18"/>
      <c r="O144" s="18"/>
      <c r="P144" s="18"/>
      <c r="Q144" s="18"/>
      <c r="R144" s="18"/>
      <c r="S144" s="18"/>
      <c r="AI144" s="9"/>
    </row>
    <row r="145" spans="1:35" ht="15" x14ac:dyDescent="0.2">
      <c r="B145" s="389" t="s">
        <v>119</v>
      </c>
      <c r="C145" s="389"/>
      <c r="D145" s="389"/>
      <c r="E145" s="389"/>
      <c r="F145" s="389"/>
      <c r="G145" s="412"/>
      <c r="H145" s="412"/>
      <c r="I145" s="412"/>
      <c r="J145" s="412"/>
      <c r="K145" s="412"/>
      <c r="L145" s="412"/>
      <c r="M145" s="27"/>
      <c r="N145" s="18"/>
      <c r="O145" s="93"/>
      <c r="P145" s="384"/>
      <c r="Q145" s="385"/>
      <c r="R145" s="18"/>
      <c r="S145" s="18"/>
      <c r="AI145" s="9"/>
    </row>
    <row r="146" spans="1:35" ht="15" x14ac:dyDescent="0.2">
      <c r="B146" s="389" t="s">
        <v>120</v>
      </c>
      <c r="C146" s="389"/>
      <c r="D146" s="389"/>
      <c r="E146" s="389"/>
      <c r="F146" s="389"/>
      <c r="G146" s="398"/>
      <c r="H146" s="431"/>
      <c r="I146" s="431"/>
      <c r="J146" s="431"/>
      <c r="K146" s="431"/>
      <c r="L146" s="431"/>
      <c r="M146" s="57" t="str">
        <f>IF(G146="","",DATEDIF(G42,G146,"Y"))</f>
        <v/>
      </c>
      <c r="N146" s="18"/>
      <c r="O146" s="93"/>
      <c r="P146" s="384"/>
      <c r="Q146" s="385"/>
      <c r="R146" s="18"/>
      <c r="S146" s="18"/>
      <c r="AI146" s="9"/>
    </row>
    <row r="147" spans="1:35" ht="15" x14ac:dyDescent="0.2">
      <c r="B147" s="389" t="s">
        <v>121</v>
      </c>
      <c r="C147" s="389"/>
      <c r="D147" s="389"/>
      <c r="E147" s="389"/>
      <c r="F147" s="389"/>
      <c r="G147" s="412"/>
      <c r="H147" s="412"/>
      <c r="I147" s="412"/>
      <c r="J147" s="412"/>
      <c r="K147" s="412"/>
      <c r="L147" s="412"/>
      <c r="M147" s="18"/>
      <c r="N147" s="18"/>
      <c r="O147" s="93"/>
      <c r="P147" s="384"/>
      <c r="Q147" s="385"/>
      <c r="R147" s="18"/>
      <c r="S147" s="18"/>
      <c r="AI147" s="9"/>
    </row>
    <row r="148" spans="1:35" ht="15" x14ac:dyDescent="0.2">
      <c r="B148" s="389" t="s">
        <v>122</v>
      </c>
      <c r="C148" s="389"/>
      <c r="D148" s="389"/>
      <c r="E148" s="389"/>
      <c r="F148" s="389"/>
      <c r="G148" s="412"/>
      <c r="H148" s="412"/>
      <c r="I148" s="412"/>
      <c r="J148" s="412"/>
      <c r="K148" s="412"/>
      <c r="L148" s="412"/>
      <c r="M148" s="18"/>
      <c r="N148" s="18"/>
      <c r="O148" s="93"/>
      <c r="P148" s="384"/>
      <c r="Q148" s="385"/>
      <c r="R148" s="18"/>
      <c r="S148" s="18"/>
      <c r="AI148" s="9"/>
    </row>
    <row r="149" spans="1:35" ht="31.15" customHeight="1" x14ac:dyDescent="0.2">
      <c r="B149" s="376" t="s">
        <v>123</v>
      </c>
      <c r="C149" s="376"/>
      <c r="D149" s="376"/>
      <c r="E149" s="376"/>
      <c r="F149" s="376"/>
      <c r="G149" s="413"/>
      <c r="H149" s="413"/>
      <c r="I149" s="413"/>
      <c r="J149" s="413"/>
      <c r="K149" s="413"/>
      <c r="L149" s="413"/>
      <c r="M149" s="18"/>
      <c r="N149" s="18"/>
      <c r="O149" s="96"/>
      <c r="P149" s="384"/>
      <c r="Q149" s="385"/>
      <c r="R149" s="18"/>
      <c r="S149" s="18"/>
      <c r="AI149" s="9"/>
    </row>
    <row r="150" spans="1:35" ht="31.15" customHeight="1" x14ac:dyDescent="0.2">
      <c r="B150" s="389" t="s">
        <v>39</v>
      </c>
      <c r="C150" s="389"/>
      <c r="D150" s="389"/>
      <c r="E150" s="389"/>
      <c r="F150" s="389"/>
      <c r="G150" s="414"/>
      <c r="H150" s="415"/>
      <c r="I150" s="415"/>
      <c r="J150" s="415"/>
      <c r="K150" s="415"/>
      <c r="L150" s="415"/>
      <c r="M150" s="415"/>
      <c r="N150" s="415"/>
      <c r="O150" s="510"/>
      <c r="P150" s="415"/>
      <c r="Q150" s="415"/>
      <c r="R150" s="415"/>
      <c r="S150" s="415"/>
      <c r="T150" s="415"/>
      <c r="U150" s="415"/>
      <c r="V150" s="415"/>
      <c r="W150" s="415"/>
      <c r="X150" s="415"/>
      <c r="Y150" s="415"/>
      <c r="Z150" s="415"/>
      <c r="AA150" s="415"/>
      <c r="AB150" s="415"/>
      <c r="AC150" s="416"/>
      <c r="AG150" s="40"/>
      <c r="AI150" s="9"/>
    </row>
    <row r="151" spans="1:35" ht="16.149999999999999" customHeight="1" thickBot="1" x14ac:dyDescent="0.25">
      <c r="B151" s="20"/>
      <c r="C151" s="20"/>
      <c r="D151" s="20"/>
      <c r="E151" s="20"/>
      <c r="F151" s="20"/>
      <c r="G151" s="52"/>
      <c r="H151" s="48"/>
      <c r="I151" s="48"/>
      <c r="J151" s="48"/>
      <c r="K151" s="48"/>
      <c r="L151" s="48"/>
      <c r="M151" s="49"/>
      <c r="N151" s="49"/>
      <c r="O151" s="49"/>
      <c r="P151" s="49"/>
      <c r="Q151" s="49"/>
      <c r="R151" s="49"/>
      <c r="S151" s="49"/>
      <c r="T151" s="49"/>
      <c r="U151" s="49"/>
      <c r="V151" s="49"/>
      <c r="W151" s="49"/>
      <c r="X151" s="49"/>
      <c r="Y151" s="49"/>
      <c r="Z151" s="49"/>
      <c r="AA151" s="49"/>
      <c r="AB151" s="49"/>
      <c r="AC151" s="49"/>
      <c r="AG151" s="40"/>
      <c r="AI151" s="9"/>
    </row>
    <row r="152" spans="1:35" ht="19.5" thickTop="1" thickBot="1" x14ac:dyDescent="0.25">
      <c r="B152" s="17"/>
      <c r="C152" s="17"/>
      <c r="D152" s="17"/>
      <c r="E152" s="17"/>
      <c r="F152" s="17"/>
      <c r="G152" s="46"/>
      <c r="H152" s="47"/>
      <c r="I152" s="47"/>
      <c r="J152" s="47"/>
      <c r="K152" s="47"/>
      <c r="L152" s="47"/>
      <c r="M152" s="18"/>
      <c r="N152" s="18"/>
      <c r="O152" s="18"/>
      <c r="P152" s="18"/>
      <c r="Q152" s="18"/>
      <c r="R152" s="18"/>
      <c r="S152" s="18"/>
      <c r="AA152" s="363" t="s">
        <v>42</v>
      </c>
      <c r="AB152" s="364"/>
      <c r="AC152" s="364"/>
      <c r="AD152" s="368" t="s">
        <v>43</v>
      </c>
      <c r="AE152" s="368"/>
      <c r="AF152" s="364"/>
      <c r="AG152" s="369"/>
      <c r="AI152" s="9"/>
    </row>
    <row r="153" spans="1:35" s="16" customFormat="1" ht="18" customHeight="1" thickTop="1" thickBot="1" x14ac:dyDescent="0.3">
      <c r="A153" s="15">
        <v>7</v>
      </c>
      <c r="B153" s="372" t="s">
        <v>124</v>
      </c>
      <c r="C153" s="373"/>
      <c r="D153" s="373"/>
      <c r="E153" s="373"/>
      <c r="F153" s="373"/>
      <c r="G153" s="373"/>
      <c r="H153" s="373"/>
      <c r="I153" s="373"/>
      <c r="J153" s="373"/>
      <c r="K153" s="373"/>
      <c r="L153" s="373"/>
      <c r="M153" s="373"/>
      <c r="N153" s="373"/>
      <c r="O153" s="373"/>
      <c r="P153" s="373"/>
      <c r="Q153" s="373"/>
      <c r="R153" s="373"/>
      <c r="S153" s="373"/>
      <c r="T153" s="373"/>
      <c r="U153" s="373"/>
      <c r="V153" s="373"/>
      <c r="W153" s="373"/>
      <c r="X153" s="373"/>
      <c r="Y153" s="373"/>
      <c r="Z153" s="374"/>
      <c r="AA153" s="380"/>
      <c r="AB153" s="381"/>
      <c r="AC153" s="382"/>
      <c r="AD153" s="365"/>
      <c r="AE153" s="366"/>
      <c r="AF153" s="366"/>
      <c r="AG153" s="367"/>
      <c r="AI153" s="60"/>
    </row>
    <row r="154" spans="1:35" ht="15.75" thickTop="1" x14ac:dyDescent="0.2">
      <c r="B154" s="17"/>
      <c r="C154" s="17"/>
      <c r="D154" s="17"/>
      <c r="E154" s="17"/>
      <c r="F154" s="17"/>
      <c r="G154" s="46"/>
      <c r="H154" s="47"/>
      <c r="I154" s="47"/>
      <c r="J154" s="47"/>
      <c r="K154" s="47"/>
      <c r="L154" s="47"/>
      <c r="M154" s="18"/>
      <c r="N154" s="18"/>
      <c r="O154" s="18"/>
      <c r="P154" s="18"/>
      <c r="Q154" s="18"/>
      <c r="R154" s="18"/>
      <c r="S154" s="18"/>
      <c r="AI154" s="9"/>
    </row>
    <row r="155" spans="1:35" ht="30" customHeight="1" x14ac:dyDescent="0.2">
      <c r="B155" s="287" t="s">
        <v>125</v>
      </c>
      <c r="C155" s="358"/>
      <c r="D155" s="358"/>
      <c r="E155" s="358"/>
      <c r="F155" s="359"/>
      <c r="G155" s="486"/>
      <c r="H155" s="690"/>
      <c r="I155" s="690"/>
      <c r="J155" s="690"/>
      <c r="K155" s="690"/>
      <c r="L155" s="691"/>
      <c r="M155" s="688"/>
      <c r="N155" s="689"/>
      <c r="O155" s="689"/>
      <c r="P155" s="689"/>
      <c r="Q155" s="689"/>
      <c r="R155" s="689"/>
      <c r="S155" s="689"/>
      <c r="T155" s="689"/>
      <c r="U155" s="689"/>
      <c r="V155" s="689"/>
      <c r="W155" s="689"/>
      <c r="X155" s="689"/>
      <c r="Y155" s="689"/>
      <c r="Z155" s="689"/>
      <c r="AA155" s="689"/>
      <c r="AB155" s="689"/>
      <c r="AC155" s="689"/>
      <c r="AD155" s="689"/>
      <c r="AE155" s="689"/>
      <c r="AF155" s="689"/>
      <c r="AG155" s="689"/>
      <c r="AI155" s="9"/>
    </row>
    <row r="156" spans="1:35" ht="15" x14ac:dyDescent="0.2">
      <c r="B156" s="17"/>
      <c r="C156" s="17"/>
      <c r="D156" s="17"/>
      <c r="E156" s="17"/>
      <c r="F156" s="17"/>
      <c r="G156" s="46"/>
      <c r="H156" s="47"/>
      <c r="I156" s="47"/>
      <c r="J156" s="47"/>
      <c r="K156" s="47"/>
      <c r="L156" s="47"/>
      <c r="M156" s="18"/>
      <c r="N156" s="18"/>
      <c r="O156" s="18"/>
      <c r="P156" s="18"/>
      <c r="Q156" s="18"/>
      <c r="R156" s="18"/>
      <c r="S156" s="18"/>
      <c r="AI156" s="9"/>
    </row>
    <row r="157" spans="1:35" ht="15" x14ac:dyDescent="0.2">
      <c r="B157" s="356" t="s">
        <v>126</v>
      </c>
      <c r="C157" s="627"/>
      <c r="D157" s="627"/>
      <c r="E157" s="627"/>
      <c r="F157" s="627"/>
      <c r="G157" s="594" t="s">
        <v>127</v>
      </c>
      <c r="H157" s="640"/>
      <c r="I157" s="640"/>
      <c r="J157" s="640"/>
      <c r="K157" s="640"/>
      <c r="L157" s="641" t="s">
        <v>128</v>
      </c>
      <c r="M157" s="642"/>
      <c r="N157" s="642"/>
      <c r="O157" s="642"/>
      <c r="P157" s="641" t="s">
        <v>129</v>
      </c>
      <c r="Q157" s="642"/>
      <c r="R157" s="642"/>
      <c r="S157" s="642"/>
      <c r="T157" s="642"/>
      <c r="U157" s="641" t="s">
        <v>130</v>
      </c>
      <c r="V157" s="642"/>
      <c r="W157" s="642"/>
      <c r="X157" s="642"/>
      <c r="Y157" s="642"/>
      <c r="Z157" s="641" t="s">
        <v>131</v>
      </c>
      <c r="AA157" s="642"/>
      <c r="AB157" s="642"/>
      <c r="AC157" s="642"/>
      <c r="AD157" s="642"/>
      <c r="AE157" s="19"/>
      <c r="AF157" s="19" t="s">
        <v>5</v>
      </c>
      <c r="AI157" s="9"/>
    </row>
    <row r="158" spans="1:35" x14ac:dyDescent="0.2">
      <c r="B158" s="388" t="s">
        <v>132</v>
      </c>
      <c r="C158" s="389"/>
      <c r="D158" s="389"/>
      <c r="E158" s="389"/>
      <c r="F158" s="389"/>
      <c r="G158" s="430"/>
      <c r="H158" s="628"/>
      <c r="I158" s="628"/>
      <c r="J158" s="628"/>
      <c r="K158" s="628"/>
      <c r="L158" s="528"/>
      <c r="M158" s="529"/>
      <c r="N158" s="529"/>
      <c r="O158" s="529"/>
      <c r="P158" s="530"/>
      <c r="Q158" s="531"/>
      <c r="R158" s="531"/>
      <c r="S158" s="531"/>
      <c r="T158" s="532"/>
      <c r="U158" s="430"/>
      <c r="V158" s="626"/>
      <c r="W158" s="626"/>
      <c r="X158" s="626"/>
      <c r="Y158" s="626"/>
      <c r="Z158" s="430"/>
      <c r="AA158" s="628"/>
      <c r="AB158" s="628"/>
      <c r="AC158" s="628"/>
      <c r="AD158" s="628"/>
      <c r="AE158" s="97"/>
      <c r="AF158" s="384"/>
      <c r="AG158" s="385"/>
      <c r="AI158" s="9"/>
    </row>
    <row r="159" spans="1:35" x14ac:dyDescent="0.2">
      <c r="B159" s="687" t="s">
        <v>133</v>
      </c>
      <c r="C159" s="445"/>
      <c r="D159" s="445"/>
      <c r="E159" s="445"/>
      <c r="F159" s="446"/>
      <c r="G159" s="282"/>
      <c r="H159" s="680"/>
      <c r="I159" s="680"/>
      <c r="J159" s="680"/>
      <c r="K159" s="681"/>
      <c r="L159" s="282"/>
      <c r="M159" s="680"/>
      <c r="N159" s="680"/>
      <c r="O159" s="681"/>
      <c r="P159" s="329"/>
      <c r="Q159" s="680"/>
      <c r="R159" s="680"/>
      <c r="S159" s="680"/>
      <c r="T159" s="681"/>
      <c r="U159" s="282"/>
      <c r="V159" s="680"/>
      <c r="W159" s="680"/>
      <c r="X159" s="680"/>
      <c r="Y159" s="681"/>
      <c r="Z159" s="326"/>
      <c r="AA159" s="680"/>
      <c r="AB159" s="680"/>
      <c r="AC159" s="680"/>
      <c r="AD159" s="681"/>
      <c r="AE159" s="97"/>
      <c r="AF159" s="384"/>
      <c r="AG159" s="527"/>
      <c r="AI159" s="9"/>
    </row>
    <row r="160" spans="1:35" x14ac:dyDescent="0.2">
      <c r="B160" s="388" t="s">
        <v>134</v>
      </c>
      <c r="C160" s="389"/>
      <c r="D160" s="389"/>
      <c r="E160" s="389"/>
      <c r="F160" s="389"/>
      <c r="G160" s="290"/>
      <c r="H160" s="390"/>
      <c r="I160" s="390"/>
      <c r="J160" s="390"/>
      <c r="K160" s="390"/>
      <c r="L160" s="290"/>
      <c r="M160" s="300"/>
      <c r="N160" s="300"/>
      <c r="O160" s="301"/>
      <c r="P160" s="328"/>
      <c r="Q160" s="378"/>
      <c r="R160" s="378"/>
      <c r="S160" s="378"/>
      <c r="T160" s="379"/>
      <c r="U160" s="290"/>
      <c r="V160" s="300"/>
      <c r="W160" s="300"/>
      <c r="X160" s="300"/>
      <c r="Y160" s="301"/>
      <c r="Z160" s="290"/>
      <c r="AA160" s="300"/>
      <c r="AB160" s="300"/>
      <c r="AC160" s="300"/>
      <c r="AD160" s="301"/>
      <c r="AE160" s="97"/>
      <c r="AF160" s="384"/>
      <c r="AG160" s="385"/>
      <c r="AI160" s="9"/>
    </row>
    <row r="161" spans="1:35" x14ac:dyDescent="0.2">
      <c r="B161" s="687" t="s">
        <v>135</v>
      </c>
      <c r="C161" s="700"/>
      <c r="D161" s="700"/>
      <c r="E161" s="700"/>
      <c r="F161" s="701"/>
      <c r="G161" s="290"/>
      <c r="H161" s="682"/>
      <c r="I161" s="682"/>
      <c r="J161" s="682"/>
      <c r="K161" s="683"/>
      <c r="L161" s="290"/>
      <c r="M161" s="682"/>
      <c r="N161" s="682"/>
      <c r="O161" s="683"/>
      <c r="P161" s="328"/>
      <c r="Q161" s="497"/>
      <c r="R161" s="497"/>
      <c r="S161" s="497"/>
      <c r="T161" s="498"/>
      <c r="U161" s="290"/>
      <c r="V161" s="682"/>
      <c r="W161" s="682"/>
      <c r="X161" s="682"/>
      <c r="Y161" s="683"/>
      <c r="Z161" s="290"/>
      <c r="AA161" s="682"/>
      <c r="AB161" s="682"/>
      <c r="AC161" s="682"/>
      <c r="AD161" s="683"/>
      <c r="AE161" s="97"/>
      <c r="AF161" s="273"/>
      <c r="AG161" s="274"/>
      <c r="AI161" s="9"/>
    </row>
    <row r="162" spans="1:35" x14ac:dyDescent="0.2">
      <c r="B162" s="388" t="s">
        <v>136</v>
      </c>
      <c r="C162" s="389"/>
      <c r="D162" s="389"/>
      <c r="E162" s="389"/>
      <c r="F162" s="389"/>
      <c r="G162" s="326"/>
      <c r="H162" s="698"/>
      <c r="I162" s="698"/>
      <c r="J162" s="698"/>
      <c r="K162" s="698"/>
      <c r="L162" s="326"/>
      <c r="M162" s="333"/>
      <c r="N162" s="333"/>
      <c r="O162" s="334"/>
      <c r="P162" s="304"/>
      <c r="Q162" s="305"/>
      <c r="R162" s="305"/>
      <c r="S162" s="305"/>
      <c r="T162" s="306"/>
      <c r="U162" s="326"/>
      <c r="V162" s="333"/>
      <c r="W162" s="333"/>
      <c r="X162" s="333"/>
      <c r="Y162" s="334"/>
      <c r="Z162" s="326"/>
      <c r="AA162" s="333"/>
      <c r="AB162" s="333"/>
      <c r="AC162" s="333"/>
      <c r="AD162" s="334"/>
      <c r="AE162" s="97"/>
      <c r="AF162" s="384"/>
      <c r="AG162" s="385"/>
      <c r="AI162" s="9"/>
    </row>
    <row r="163" spans="1:35" x14ac:dyDescent="0.2">
      <c r="B163" s="687" t="s">
        <v>137</v>
      </c>
      <c r="C163" s="700"/>
      <c r="D163" s="700"/>
      <c r="E163" s="700"/>
      <c r="F163" s="701"/>
      <c r="G163" s="326"/>
      <c r="H163" s="704"/>
      <c r="I163" s="704"/>
      <c r="J163" s="704"/>
      <c r="K163" s="705"/>
      <c r="L163" s="326"/>
      <c r="M163" s="704"/>
      <c r="N163" s="704"/>
      <c r="O163" s="705"/>
      <c r="P163" s="304"/>
      <c r="Q163" s="706"/>
      <c r="R163" s="706"/>
      <c r="S163" s="706"/>
      <c r="T163" s="707"/>
      <c r="U163" s="326"/>
      <c r="V163" s="704"/>
      <c r="W163" s="704"/>
      <c r="X163" s="704"/>
      <c r="Y163" s="705"/>
      <c r="Z163" s="326"/>
      <c r="AA163" s="704"/>
      <c r="AB163" s="704"/>
      <c r="AC163" s="704"/>
      <c r="AD163" s="705"/>
      <c r="AE163" s="97"/>
      <c r="AF163" s="273"/>
      <c r="AG163" s="274"/>
      <c r="AI163" s="9"/>
    </row>
    <row r="164" spans="1:35" x14ac:dyDescent="0.2">
      <c r="B164" s="388" t="s">
        <v>138</v>
      </c>
      <c r="C164" s="389"/>
      <c r="D164" s="389"/>
      <c r="E164" s="389"/>
      <c r="F164" s="389"/>
      <c r="G164" s="293"/>
      <c r="H164" s="533"/>
      <c r="I164" s="533"/>
      <c r="J164" s="533"/>
      <c r="K164" s="533"/>
      <c r="L164" s="293"/>
      <c r="M164" s="294"/>
      <c r="N164" s="294"/>
      <c r="O164" s="295"/>
      <c r="P164" s="327"/>
      <c r="Q164" s="490"/>
      <c r="R164" s="490"/>
      <c r="S164" s="490"/>
      <c r="T164" s="491"/>
      <c r="U164" s="293"/>
      <c r="V164" s="294"/>
      <c r="W164" s="294"/>
      <c r="X164" s="294"/>
      <c r="Y164" s="295"/>
      <c r="Z164" s="293"/>
      <c r="AA164" s="294"/>
      <c r="AB164" s="294"/>
      <c r="AC164" s="294"/>
      <c r="AD164" s="295"/>
      <c r="AF164" s="384"/>
      <c r="AG164" s="385"/>
      <c r="AI164" s="9"/>
    </row>
    <row r="165" spans="1:35" x14ac:dyDescent="0.2">
      <c r="B165" s="388" t="s">
        <v>139</v>
      </c>
      <c r="C165" s="389"/>
      <c r="D165" s="389"/>
      <c r="E165" s="389"/>
      <c r="F165" s="389"/>
      <c r="G165" s="293"/>
      <c r="H165" s="533"/>
      <c r="I165" s="533"/>
      <c r="J165" s="533"/>
      <c r="K165" s="533"/>
      <c r="L165" s="293"/>
      <c r="M165" s="294"/>
      <c r="N165" s="294"/>
      <c r="O165" s="295"/>
      <c r="P165" s="327"/>
      <c r="Q165" s="490"/>
      <c r="R165" s="490"/>
      <c r="S165" s="490"/>
      <c r="T165" s="491"/>
      <c r="U165" s="293"/>
      <c r="V165" s="294"/>
      <c r="W165" s="294"/>
      <c r="X165" s="294"/>
      <c r="Y165" s="295"/>
      <c r="Z165" s="293"/>
      <c r="AA165" s="294"/>
      <c r="AB165" s="294"/>
      <c r="AC165" s="294"/>
      <c r="AD165" s="295"/>
      <c r="AE165" s="97"/>
      <c r="AF165" s="384"/>
      <c r="AG165" s="385"/>
      <c r="AI165" s="9"/>
    </row>
    <row r="166" spans="1:35" ht="27.4" customHeight="1" x14ac:dyDescent="0.2">
      <c r="B166" s="287" t="s">
        <v>140</v>
      </c>
      <c r="C166" s="392"/>
      <c r="D166" s="392"/>
      <c r="E166" s="392"/>
      <c r="F166" s="393"/>
      <c r="G166" s="299"/>
      <c r="H166" s="390"/>
      <c r="I166" s="390"/>
      <c r="J166" s="390"/>
      <c r="K166" s="391"/>
      <c r="L166" s="299"/>
      <c r="M166" s="300"/>
      <c r="N166" s="300"/>
      <c r="O166" s="301"/>
      <c r="P166" s="328"/>
      <c r="Q166" s="300"/>
      <c r="R166" s="300"/>
      <c r="S166" s="300"/>
      <c r="T166" s="301"/>
      <c r="U166" s="299"/>
      <c r="V166" s="300"/>
      <c r="W166" s="300"/>
      <c r="X166" s="300"/>
      <c r="Y166" s="301"/>
      <c r="Z166" s="299"/>
      <c r="AA166" s="300"/>
      <c r="AB166" s="300"/>
      <c r="AC166" s="300"/>
      <c r="AD166" s="301"/>
      <c r="AE166" s="97"/>
      <c r="AF166" s="285"/>
      <c r="AG166" s="383"/>
      <c r="AI166" s="9"/>
    </row>
    <row r="167" spans="1:35" ht="66.75" customHeight="1" x14ac:dyDescent="0.2">
      <c r="B167" s="287" t="s">
        <v>141</v>
      </c>
      <c r="C167" s="288"/>
      <c r="D167" s="288"/>
      <c r="E167" s="288"/>
      <c r="F167" s="289"/>
      <c r="G167" s="290"/>
      <c r="H167" s="390"/>
      <c r="I167" s="390"/>
      <c r="J167" s="390"/>
      <c r="K167" s="390"/>
      <c r="L167" s="377"/>
      <c r="M167" s="300"/>
      <c r="N167" s="300"/>
      <c r="O167" s="301"/>
      <c r="P167" s="328"/>
      <c r="Q167" s="378"/>
      <c r="R167" s="378"/>
      <c r="S167" s="378"/>
      <c r="T167" s="379"/>
      <c r="U167" s="299"/>
      <c r="V167" s="300"/>
      <c r="W167" s="300"/>
      <c r="X167" s="300"/>
      <c r="Y167" s="301"/>
      <c r="Z167" s="299"/>
      <c r="AA167" s="300"/>
      <c r="AB167" s="300"/>
      <c r="AC167" s="300"/>
      <c r="AD167" s="301"/>
      <c r="AE167" s="97"/>
      <c r="AF167" s="386"/>
      <c r="AG167" s="387"/>
      <c r="AI167" s="9"/>
    </row>
    <row r="168" spans="1:35" x14ac:dyDescent="0.2">
      <c r="B168" s="388" t="s">
        <v>142</v>
      </c>
      <c r="C168" s="389"/>
      <c r="D168" s="389"/>
      <c r="E168" s="389"/>
      <c r="F168" s="389"/>
      <c r="G168" s="299"/>
      <c r="H168" s="390"/>
      <c r="I168" s="390"/>
      <c r="J168" s="390"/>
      <c r="K168" s="390"/>
      <c r="L168" s="299"/>
      <c r="M168" s="300"/>
      <c r="N168" s="300"/>
      <c r="O168" s="301"/>
      <c r="P168" s="328"/>
      <c r="Q168" s="378"/>
      <c r="R168" s="378"/>
      <c r="S168" s="378"/>
      <c r="T168" s="379"/>
      <c r="U168" s="299"/>
      <c r="V168" s="300"/>
      <c r="W168" s="300"/>
      <c r="X168" s="300"/>
      <c r="Y168" s="301"/>
      <c r="Z168" s="377"/>
      <c r="AA168" s="300"/>
      <c r="AB168" s="300"/>
      <c r="AC168" s="300"/>
      <c r="AD168" s="301"/>
      <c r="AE168" s="97"/>
      <c r="AF168" s="384"/>
      <c r="AG168" s="385"/>
      <c r="AI168" s="9"/>
    </row>
    <row r="169" spans="1:35" x14ac:dyDescent="0.2">
      <c r="B169" s="375" t="s">
        <v>143</v>
      </c>
      <c r="C169" s="376"/>
      <c r="D169" s="376"/>
      <c r="E169" s="376"/>
      <c r="F169" s="376"/>
      <c r="G169" s="290"/>
      <c r="H169" s="300"/>
      <c r="I169" s="300"/>
      <c r="J169" s="300"/>
      <c r="K169" s="300"/>
      <c r="L169" s="344"/>
      <c r="M169" s="300"/>
      <c r="N169" s="300"/>
      <c r="O169" s="301"/>
      <c r="P169" s="377"/>
      <c r="Q169" s="378"/>
      <c r="R169" s="378"/>
      <c r="S169" s="378"/>
      <c r="T169" s="379"/>
      <c r="U169" s="344"/>
      <c r="V169" s="300"/>
      <c r="W169" s="300"/>
      <c r="X169" s="300"/>
      <c r="Y169" s="301"/>
      <c r="Z169" s="344"/>
      <c r="AA169" s="300"/>
      <c r="AB169" s="300"/>
      <c r="AC169" s="300"/>
      <c r="AD169" s="301"/>
      <c r="AF169" s="384"/>
      <c r="AG169" s="385"/>
      <c r="AI169" s="9"/>
    </row>
    <row r="170" spans="1:35" x14ac:dyDescent="0.2">
      <c r="B170" s="260"/>
      <c r="C170" s="261"/>
      <c r="D170" s="261"/>
      <c r="E170" s="261"/>
      <c r="F170" s="263" t="s">
        <v>144</v>
      </c>
      <c r="G170" s="362"/>
      <c r="H170" s="361"/>
      <c r="I170" s="361"/>
      <c r="J170" s="361"/>
      <c r="K170" s="361"/>
      <c r="L170" s="361"/>
      <c r="M170" s="361"/>
      <c r="N170" s="361"/>
      <c r="O170" s="361"/>
      <c r="P170" s="360"/>
      <c r="Q170" s="361"/>
      <c r="R170" s="361"/>
      <c r="S170" s="361"/>
      <c r="T170" s="361"/>
      <c r="U170" s="360"/>
      <c r="V170" s="361"/>
      <c r="W170" s="361"/>
      <c r="X170" s="361"/>
      <c r="Y170" s="361"/>
      <c r="Z170" s="360"/>
      <c r="AA170" s="361"/>
      <c r="AB170" s="361"/>
      <c r="AC170" s="361"/>
      <c r="AD170" s="361"/>
      <c r="AF170" s="97"/>
      <c r="AG170" s="262"/>
      <c r="AI170" s="9"/>
    </row>
    <row r="171" spans="1:35" ht="15.75" thickBot="1" x14ac:dyDescent="0.25">
      <c r="B171" s="20"/>
      <c r="C171" s="20"/>
      <c r="D171" s="20"/>
      <c r="E171" s="20"/>
      <c r="F171" s="20"/>
      <c r="G171" s="52"/>
      <c r="H171" s="48"/>
      <c r="I171" s="48"/>
      <c r="J171" s="48"/>
      <c r="K171" s="48"/>
      <c r="L171" s="48"/>
      <c r="M171" s="18"/>
      <c r="N171" s="18"/>
      <c r="O171" s="18"/>
      <c r="Q171" s="40"/>
      <c r="R171" s="18"/>
      <c r="S171" s="20"/>
      <c r="T171" s="20"/>
      <c r="U171" s="20"/>
      <c r="V171" s="20"/>
      <c r="W171" s="20"/>
      <c r="X171" s="52"/>
      <c r="Y171" s="48"/>
      <c r="Z171" s="48"/>
      <c r="AA171" s="48"/>
      <c r="AB171" s="48"/>
      <c r="AC171" s="48"/>
      <c r="AG171" s="40"/>
      <c r="AI171" s="9"/>
    </row>
    <row r="172" spans="1:35" ht="19.5" thickTop="1" thickBot="1" x14ac:dyDescent="0.25">
      <c r="B172" s="17"/>
      <c r="C172" s="17"/>
      <c r="D172" s="17"/>
      <c r="E172" s="17"/>
      <c r="F172" s="17"/>
      <c r="G172" s="46"/>
      <c r="H172" s="47"/>
      <c r="I172" s="47"/>
      <c r="J172" s="47"/>
      <c r="K172" s="47"/>
      <c r="L172" s="47"/>
      <c r="M172" s="18"/>
      <c r="N172" s="18"/>
      <c r="O172" s="18"/>
      <c r="P172" s="18"/>
      <c r="Q172" s="18"/>
      <c r="R172" s="18"/>
      <c r="S172" s="18"/>
      <c r="AA172" s="363" t="s">
        <v>42</v>
      </c>
      <c r="AB172" s="364"/>
      <c r="AC172" s="364"/>
      <c r="AD172" s="368" t="s">
        <v>43</v>
      </c>
      <c r="AE172" s="368"/>
      <c r="AF172" s="364"/>
      <c r="AG172" s="369"/>
      <c r="AI172" s="9"/>
    </row>
    <row r="173" spans="1:35" s="16" customFormat="1" ht="18" customHeight="1" thickTop="1" thickBot="1" x14ac:dyDescent="0.3">
      <c r="A173" s="15">
        <v>8</v>
      </c>
      <c r="B173" s="372" t="s">
        <v>145</v>
      </c>
      <c r="C173" s="373"/>
      <c r="D173" s="373"/>
      <c r="E173" s="373"/>
      <c r="F173" s="373"/>
      <c r="G173" s="373"/>
      <c r="H173" s="373"/>
      <c r="I173" s="373"/>
      <c r="J173" s="373"/>
      <c r="K173" s="373"/>
      <c r="L173" s="373"/>
      <c r="M173" s="373"/>
      <c r="N173" s="373"/>
      <c r="O173" s="373"/>
      <c r="P173" s="373"/>
      <c r="Q173" s="373"/>
      <c r="R173" s="373"/>
      <c r="S173" s="373"/>
      <c r="T173" s="373"/>
      <c r="U173" s="373"/>
      <c r="V173" s="373"/>
      <c r="W173" s="373"/>
      <c r="X173" s="373"/>
      <c r="Y173" s="373"/>
      <c r="Z173" s="374"/>
      <c r="AA173" s="380"/>
      <c r="AB173" s="381"/>
      <c r="AC173" s="382"/>
      <c r="AD173" s="365"/>
      <c r="AE173" s="366"/>
      <c r="AF173" s="366"/>
      <c r="AG173" s="367"/>
      <c r="AI173" s="60"/>
    </row>
    <row r="174" spans="1:35" ht="15.75" thickTop="1" x14ac:dyDescent="0.2">
      <c r="B174" s="17"/>
      <c r="C174" s="17"/>
      <c r="D174" s="17"/>
      <c r="E174" s="17"/>
      <c r="F174" s="17"/>
      <c r="G174" s="46"/>
      <c r="H174" s="47"/>
      <c r="I174" s="47"/>
      <c r="J174" s="47"/>
      <c r="K174" s="47"/>
      <c r="L174" s="47"/>
      <c r="M174" s="18"/>
      <c r="N174" s="18"/>
      <c r="O174" s="18"/>
      <c r="P174" s="18"/>
      <c r="Q174" s="18"/>
      <c r="R174" s="18"/>
      <c r="S174" s="18"/>
      <c r="AI174" s="9"/>
    </row>
    <row r="175" spans="1:35" ht="30" customHeight="1" x14ac:dyDescent="0.2">
      <c r="A175" s="100"/>
      <c r="B175" s="287" t="s">
        <v>146</v>
      </c>
      <c r="C175" s="288"/>
      <c r="D175" s="288"/>
      <c r="E175" s="288"/>
      <c r="F175" s="289"/>
      <c r="G175" s="486"/>
      <c r="H175" s="283"/>
      <c r="I175" s="283"/>
      <c r="J175" s="283"/>
      <c r="K175" s="283"/>
      <c r="L175" s="284"/>
      <c r="M175" s="31"/>
      <c r="N175" s="31"/>
      <c r="O175" s="31"/>
      <c r="P175" s="31"/>
      <c r="Q175" s="31"/>
      <c r="R175" s="31"/>
      <c r="S175" s="31"/>
      <c r="T175" s="100"/>
      <c r="U175" s="100"/>
      <c r="V175" s="100"/>
      <c r="W175" s="100"/>
      <c r="X175" s="100"/>
      <c r="Y175" s="100"/>
      <c r="Z175" s="100"/>
      <c r="AA175" s="100"/>
      <c r="AB175" s="100"/>
      <c r="AC175" s="100"/>
      <c r="AD175" s="100"/>
      <c r="AE175" s="100"/>
      <c r="AF175" s="100"/>
      <c r="AG175" s="100"/>
      <c r="AI175" s="9"/>
    </row>
    <row r="176" spans="1:35" ht="15" x14ac:dyDescent="0.2">
      <c r="A176" s="100"/>
      <c r="B176" s="101"/>
      <c r="C176" s="101"/>
      <c r="D176" s="101"/>
      <c r="E176" s="101"/>
      <c r="F176" s="101"/>
      <c r="G176" s="102"/>
      <c r="H176" s="103"/>
      <c r="I176" s="103"/>
      <c r="J176" s="103"/>
      <c r="K176" s="103"/>
      <c r="L176" s="103"/>
      <c r="M176" s="31"/>
      <c r="N176" s="31"/>
      <c r="O176" s="31"/>
      <c r="P176" s="31"/>
      <c r="Q176" s="31"/>
      <c r="R176" s="31"/>
      <c r="S176" s="31"/>
      <c r="T176" s="100"/>
      <c r="U176" s="100"/>
      <c r="V176" s="100"/>
      <c r="W176" s="100"/>
      <c r="X176" s="100"/>
      <c r="Y176" s="100"/>
      <c r="Z176" s="100"/>
      <c r="AA176" s="100"/>
      <c r="AB176" s="100"/>
      <c r="AC176" s="100"/>
      <c r="AD176" s="100"/>
      <c r="AE176" s="100"/>
      <c r="AF176" s="100"/>
      <c r="AG176" s="100"/>
      <c r="AI176" s="9"/>
    </row>
    <row r="177" spans="1:35" x14ac:dyDescent="0.2">
      <c r="A177" s="100"/>
      <c r="B177" s="356" t="s">
        <v>126</v>
      </c>
      <c r="C177" s="357"/>
      <c r="D177" s="357"/>
      <c r="E177" s="357"/>
      <c r="F177" s="357"/>
      <c r="G177" s="499" t="s">
        <v>127</v>
      </c>
      <c r="H177" s="500"/>
      <c r="I177" s="500"/>
      <c r="J177" s="500"/>
      <c r="K177" s="500"/>
      <c r="L177" s="307" t="s">
        <v>128</v>
      </c>
      <c r="M177" s="308"/>
      <c r="N177" s="308"/>
      <c r="O177" s="308"/>
      <c r="P177" s="307" t="s">
        <v>129</v>
      </c>
      <c r="Q177" s="308"/>
      <c r="R177" s="308"/>
      <c r="S177" s="308"/>
      <c r="T177" s="308"/>
      <c r="U177" s="307" t="s">
        <v>130</v>
      </c>
      <c r="V177" s="308"/>
      <c r="W177" s="308"/>
      <c r="X177" s="308"/>
      <c r="Y177" s="308"/>
      <c r="Z177" s="307" t="s">
        <v>131</v>
      </c>
      <c r="AA177" s="308"/>
      <c r="AB177" s="308"/>
      <c r="AC177" s="308"/>
      <c r="AD177" s="308"/>
      <c r="AE177" s="104"/>
      <c r="AF177" s="370" t="s">
        <v>5</v>
      </c>
      <c r="AG177" s="371"/>
      <c r="AI177" s="9"/>
    </row>
    <row r="178" spans="1:35" x14ac:dyDescent="0.2">
      <c r="A178" s="100"/>
      <c r="B178" s="287" t="s">
        <v>147</v>
      </c>
      <c r="C178" s="288"/>
      <c r="D178" s="288"/>
      <c r="E178" s="288"/>
      <c r="F178" s="289"/>
      <c r="G178" s="282"/>
      <c r="H178" s="297"/>
      <c r="I178" s="297"/>
      <c r="J178" s="297"/>
      <c r="K178" s="298"/>
      <c r="L178" s="282"/>
      <c r="M178" s="297"/>
      <c r="N178" s="297"/>
      <c r="O178" s="298"/>
      <c r="P178" s="329"/>
      <c r="Q178" s="488"/>
      <c r="R178" s="488"/>
      <c r="S178" s="488"/>
      <c r="T178" s="489"/>
      <c r="U178" s="282"/>
      <c r="V178" s="297"/>
      <c r="W178" s="297"/>
      <c r="X178" s="297"/>
      <c r="Y178" s="298"/>
      <c r="Z178" s="282"/>
      <c r="AA178" s="297"/>
      <c r="AB178" s="297"/>
      <c r="AC178" s="297"/>
      <c r="AD178" s="298"/>
      <c r="AE178" s="105"/>
      <c r="AF178" s="285"/>
      <c r="AG178" s="286"/>
      <c r="AI178" s="9" t="str">
        <f>IF(OR(Information!$G$178=Validations!$AB$2,Information!$G$178=Validations!$AB$3,Information!$G$178=Validations!$AB$4,Information!$G$178=Validations!$AB$5,Information!$G$178=Validations!$AB$6,Information!$G$178=Validations!$AB$7,Information!$G$178=Validations!$AB$8,Information!$G$178=Validations!$AB$9,Information!$G$178=Validations!$AB$10,Information!$G$178=Validations!$AB$11,Information!$G$178=Validations!$AB$12,Information!$L$178=Validations!$AB$2,Information!$L$178=Validations!$AB$3,Information!$L$178=Validations!$AB$4,Information!$L$178=Validations!$AB$5,Information!$L$178=Validations!$AB$6,Information!$L$178=Validations!$AB$7,Information!$L$178=Validations!$AB$8,Information!$L$178=Validations!$AB$9,Information!$L$178=Validations!$AB$10,Information!$L$178=Validations!$AB$11,Information!$L$178=Validations!$AB$12,Information!$P$178=Validations!$AB$2,Information!$P$178=Validations!$AB$3,Information!$P$178=Validations!$AB$4,Information!$P$178=Validations!$AB$5,Information!$P$178=Validations!$AB$6,Information!$P$178=Validations!$AB$7,Information!$P$178=Validations!$AB$8,Information!$P$178=Validations!$AB$9,Information!$P$178=Validations!$AB$10,Information!$P$178=Validations!$AB$11,Information!$P$178=Validations!$AB$12,Information!$U$178=Validations!$AB$2,Information!$U$178=Validations!$AB$3,Information!$U$178=Validations!$AB$4,Information!$U$178=Validations!$AB$5,Information!$U$178=Validations!$AB$6,Information!$U$178=Validations!$AB$7,Information!$U$178=Validations!$AB$8,Information!$U$178=Validations!$AB$9,Information!$U$178=Validations!$AB$10,Information!$U$178=Validations!$AB$11,Information!$U$178=Validations!$AB$12,Information!$Z$178=Validations!$AB$2,Information!$Z$178=Validations!$AB$3,Information!$Z$178=Validations!$AB$4,Information!$Z$178=Validations!$AB$5,Information!$Z$178=Validations!$AB$6,Information!$Z$178=Validations!$AB$7,Information!$Z$178=Validations!$AB$8,Information!$Z$178=Validations!$AB$9,Information!$Z$178=Validations!$AB$10,Information!$Z$178=Validations!$AB$11,Information!$Z$178=Validations!$AB$12),"MIFID","Not")</f>
        <v>Not</v>
      </c>
    </row>
    <row r="179" spans="1:35" x14ac:dyDescent="0.2">
      <c r="A179" s="100"/>
      <c r="B179" s="287" t="s">
        <v>133</v>
      </c>
      <c r="C179" s="288"/>
      <c r="D179" s="288"/>
      <c r="E179" s="288"/>
      <c r="F179" s="289"/>
      <c r="G179" s="282"/>
      <c r="H179" s="283"/>
      <c r="I179" s="283"/>
      <c r="J179" s="283"/>
      <c r="K179" s="284"/>
      <c r="L179" s="282"/>
      <c r="M179" s="283"/>
      <c r="N179" s="283"/>
      <c r="O179" s="284"/>
      <c r="P179" s="329"/>
      <c r="Q179" s="283"/>
      <c r="R179" s="283"/>
      <c r="S179" s="283"/>
      <c r="T179" s="284"/>
      <c r="U179" s="282"/>
      <c r="V179" s="283"/>
      <c r="W179" s="283"/>
      <c r="X179" s="283"/>
      <c r="Y179" s="284"/>
      <c r="Z179" s="282"/>
      <c r="AA179" s="283"/>
      <c r="AB179" s="283"/>
      <c r="AC179" s="283"/>
      <c r="AD179" s="284"/>
      <c r="AE179" s="105"/>
      <c r="AF179" s="285"/>
      <c r="AG179" s="501"/>
      <c r="AI179" s="9"/>
    </row>
    <row r="180" spans="1:35" x14ac:dyDescent="0.2">
      <c r="A180" s="100"/>
      <c r="B180" s="287" t="s">
        <v>148</v>
      </c>
      <c r="C180" s="288"/>
      <c r="D180" s="288"/>
      <c r="E180" s="288"/>
      <c r="F180" s="289"/>
      <c r="G180" s="290"/>
      <c r="H180" s="300"/>
      <c r="I180" s="300"/>
      <c r="J180" s="300"/>
      <c r="K180" s="301"/>
      <c r="L180" s="290"/>
      <c r="M180" s="300"/>
      <c r="N180" s="300"/>
      <c r="O180" s="301"/>
      <c r="P180" s="328"/>
      <c r="Q180" s="378"/>
      <c r="R180" s="378"/>
      <c r="S180" s="378"/>
      <c r="T180" s="379"/>
      <c r="U180" s="290"/>
      <c r="V180" s="300"/>
      <c r="W180" s="300"/>
      <c r="X180" s="300"/>
      <c r="Y180" s="301"/>
      <c r="Z180" s="290"/>
      <c r="AA180" s="300"/>
      <c r="AB180" s="300"/>
      <c r="AC180" s="300"/>
      <c r="AD180" s="301"/>
      <c r="AE180" s="105"/>
      <c r="AF180" s="285"/>
      <c r="AG180" s="286"/>
      <c r="AI180" s="9"/>
    </row>
    <row r="181" spans="1:35" x14ac:dyDescent="0.2">
      <c r="A181" s="100"/>
      <c r="B181" s="687" t="s">
        <v>135</v>
      </c>
      <c r="C181" s="700"/>
      <c r="D181" s="700"/>
      <c r="E181" s="700"/>
      <c r="F181" s="701"/>
      <c r="G181" s="296"/>
      <c r="H181" s="434"/>
      <c r="I181" s="434"/>
      <c r="J181" s="434"/>
      <c r="K181" s="435"/>
      <c r="L181" s="296"/>
      <c r="M181" s="434"/>
      <c r="N181" s="434"/>
      <c r="O181" s="435"/>
      <c r="P181" s="329"/>
      <c r="Q181" s="702"/>
      <c r="R181" s="702"/>
      <c r="S181" s="702"/>
      <c r="T181" s="703"/>
      <c r="U181" s="296"/>
      <c r="V181" s="434"/>
      <c r="W181" s="434"/>
      <c r="X181" s="434"/>
      <c r="Y181" s="435"/>
      <c r="Z181" s="296"/>
      <c r="AA181" s="434"/>
      <c r="AB181" s="434"/>
      <c r="AC181" s="434"/>
      <c r="AD181" s="435"/>
      <c r="AE181" s="105"/>
      <c r="AF181" s="285"/>
      <c r="AG181" s="496"/>
      <c r="AI181" s="9"/>
    </row>
    <row r="182" spans="1:35" x14ac:dyDescent="0.2">
      <c r="A182" s="100"/>
      <c r="B182" s="287" t="s">
        <v>149</v>
      </c>
      <c r="C182" s="288"/>
      <c r="D182" s="288"/>
      <c r="E182" s="288"/>
      <c r="F182" s="289"/>
      <c r="G182" s="326"/>
      <c r="H182" s="333"/>
      <c r="I182" s="333"/>
      <c r="J182" s="333"/>
      <c r="K182" s="334"/>
      <c r="L182" s="326"/>
      <c r="M182" s="333"/>
      <c r="N182" s="333"/>
      <c r="O182" s="334"/>
      <c r="P182" s="304"/>
      <c r="Q182" s="305"/>
      <c r="R182" s="305"/>
      <c r="S182" s="305"/>
      <c r="T182" s="306"/>
      <c r="U182" s="326"/>
      <c r="V182" s="333"/>
      <c r="W182" s="333"/>
      <c r="X182" s="333"/>
      <c r="Y182" s="334"/>
      <c r="Z182" s="326"/>
      <c r="AA182" s="333"/>
      <c r="AB182" s="333"/>
      <c r="AC182" s="333"/>
      <c r="AD182" s="334"/>
      <c r="AE182" s="105"/>
      <c r="AF182" s="285"/>
      <c r="AG182" s="286"/>
      <c r="AI182" s="9"/>
    </row>
    <row r="183" spans="1:35" x14ac:dyDescent="0.2">
      <c r="A183" s="100"/>
      <c r="B183" s="287" t="s">
        <v>150</v>
      </c>
      <c r="C183" s="288"/>
      <c r="D183" s="288"/>
      <c r="E183" s="288"/>
      <c r="F183" s="289"/>
      <c r="G183" s="293"/>
      <c r="H183" s="294"/>
      <c r="I183" s="294"/>
      <c r="J183" s="294"/>
      <c r="K183" s="295"/>
      <c r="L183" s="293"/>
      <c r="M183" s="294"/>
      <c r="N183" s="294"/>
      <c r="O183" s="295"/>
      <c r="P183" s="327"/>
      <c r="Q183" s="490"/>
      <c r="R183" s="490"/>
      <c r="S183" s="490"/>
      <c r="T183" s="491"/>
      <c r="U183" s="293"/>
      <c r="V183" s="294"/>
      <c r="W183" s="294"/>
      <c r="X183" s="294"/>
      <c r="Y183" s="295"/>
      <c r="Z183" s="293"/>
      <c r="AA183" s="294"/>
      <c r="AB183" s="294"/>
      <c r="AC183" s="294"/>
      <c r="AD183" s="295"/>
      <c r="AE183" s="105"/>
      <c r="AF183" s="285"/>
      <c r="AG183" s="286"/>
      <c r="AI183" s="9"/>
    </row>
    <row r="184" spans="1:35" x14ac:dyDescent="0.2">
      <c r="A184" s="100"/>
      <c r="B184" s="287" t="s">
        <v>151</v>
      </c>
      <c r="C184" s="288"/>
      <c r="D184" s="288"/>
      <c r="E184" s="288"/>
      <c r="F184" s="289"/>
      <c r="G184" s="293"/>
      <c r="H184" s="352"/>
      <c r="I184" s="352"/>
      <c r="J184" s="352"/>
      <c r="K184" s="353"/>
      <c r="L184" s="293"/>
      <c r="M184" s="294"/>
      <c r="N184" s="294"/>
      <c r="O184" s="295"/>
      <c r="P184" s="327"/>
      <c r="Q184" s="294"/>
      <c r="R184" s="294"/>
      <c r="S184" s="294"/>
      <c r="T184" s="295"/>
      <c r="U184" s="293"/>
      <c r="V184" s="294"/>
      <c r="W184" s="294"/>
      <c r="X184" s="294"/>
      <c r="Y184" s="295"/>
      <c r="Z184" s="293"/>
      <c r="AA184" s="294"/>
      <c r="AB184" s="294"/>
      <c r="AC184" s="294"/>
      <c r="AD184" s="295"/>
      <c r="AE184" s="105"/>
      <c r="AF184" s="285"/>
      <c r="AG184" s="286"/>
      <c r="AI184" s="9"/>
    </row>
    <row r="185" spans="1:35" x14ac:dyDescent="0.2">
      <c r="A185" s="100"/>
      <c r="B185" s="287" t="s">
        <v>152</v>
      </c>
      <c r="C185" s="288"/>
      <c r="D185" s="288"/>
      <c r="E185" s="288"/>
      <c r="F185" s="289"/>
      <c r="G185" s="296"/>
      <c r="H185" s="354"/>
      <c r="I185" s="354"/>
      <c r="J185" s="354"/>
      <c r="K185" s="355"/>
      <c r="L185" s="296"/>
      <c r="M185" s="297"/>
      <c r="N185" s="297"/>
      <c r="O185" s="298"/>
      <c r="P185" s="329"/>
      <c r="Q185" s="297"/>
      <c r="R185" s="297"/>
      <c r="S185" s="297"/>
      <c r="T185" s="298"/>
      <c r="U185" s="296"/>
      <c r="V185" s="297"/>
      <c r="W185" s="297"/>
      <c r="X185" s="297"/>
      <c r="Y185" s="298"/>
      <c r="Z185" s="296"/>
      <c r="AA185" s="297"/>
      <c r="AB185" s="297"/>
      <c r="AC185" s="297"/>
      <c r="AD185" s="298"/>
      <c r="AE185" s="105"/>
      <c r="AF185" s="285"/>
      <c r="AG185" s="286"/>
      <c r="AI185" s="9"/>
    </row>
    <row r="186" spans="1:35" x14ac:dyDescent="0.2">
      <c r="A186" s="100"/>
      <c r="B186" s="287" t="s">
        <v>153</v>
      </c>
      <c r="C186" s="288"/>
      <c r="D186" s="288"/>
      <c r="E186" s="288"/>
      <c r="F186" s="289"/>
      <c r="G186" s="290"/>
      <c r="H186" s="350"/>
      <c r="I186" s="350"/>
      <c r="J186" s="350"/>
      <c r="K186" s="351"/>
      <c r="L186" s="290"/>
      <c r="M186" s="300"/>
      <c r="N186" s="300"/>
      <c r="O186" s="301"/>
      <c r="P186" s="328"/>
      <c r="Q186" s="300"/>
      <c r="R186" s="300"/>
      <c r="S186" s="300"/>
      <c r="T186" s="301"/>
      <c r="U186" s="290"/>
      <c r="V186" s="300"/>
      <c r="W186" s="300"/>
      <c r="X186" s="300"/>
      <c r="Y186" s="301"/>
      <c r="Z186" s="290"/>
      <c r="AA186" s="300"/>
      <c r="AB186" s="300"/>
      <c r="AC186" s="300"/>
      <c r="AD186" s="301"/>
      <c r="AE186" s="105"/>
      <c r="AF186" s="285"/>
      <c r="AG186" s="286"/>
      <c r="AI186" s="9"/>
    </row>
    <row r="187" spans="1:35" x14ac:dyDescent="0.2">
      <c r="A187" s="100"/>
      <c r="B187" s="287" t="s">
        <v>154</v>
      </c>
      <c r="C187" s="288"/>
      <c r="D187" s="288"/>
      <c r="E187" s="288"/>
      <c r="F187" s="289"/>
      <c r="G187" s="293"/>
      <c r="H187" s="352"/>
      <c r="I187" s="352"/>
      <c r="J187" s="352"/>
      <c r="K187" s="353"/>
      <c r="L187" s="293"/>
      <c r="M187" s="294"/>
      <c r="N187" s="294"/>
      <c r="O187" s="295"/>
      <c r="P187" s="327"/>
      <c r="Q187" s="294"/>
      <c r="R187" s="294"/>
      <c r="S187" s="294"/>
      <c r="T187" s="295"/>
      <c r="U187" s="293"/>
      <c r="V187" s="294"/>
      <c r="W187" s="294"/>
      <c r="X187" s="294"/>
      <c r="Y187" s="295"/>
      <c r="Z187" s="293"/>
      <c r="AA187" s="294"/>
      <c r="AB187" s="294"/>
      <c r="AC187" s="294"/>
      <c r="AD187" s="295"/>
      <c r="AE187" s="105"/>
      <c r="AF187" s="285"/>
      <c r="AG187" s="286"/>
      <c r="AI187" s="9"/>
    </row>
    <row r="188" spans="1:35" x14ac:dyDescent="0.2">
      <c r="A188" s="100"/>
      <c r="B188" s="287" t="s">
        <v>155</v>
      </c>
      <c r="C188" s="288"/>
      <c r="D188" s="288"/>
      <c r="E188" s="288"/>
      <c r="F188" s="289"/>
      <c r="G188" s="293"/>
      <c r="H188" s="352"/>
      <c r="I188" s="352"/>
      <c r="J188" s="352"/>
      <c r="K188" s="353"/>
      <c r="L188" s="293"/>
      <c r="M188" s="294"/>
      <c r="N188" s="294"/>
      <c r="O188" s="295"/>
      <c r="P188" s="327"/>
      <c r="Q188" s="294"/>
      <c r="R188" s="294"/>
      <c r="S188" s="294"/>
      <c r="T188" s="295"/>
      <c r="U188" s="293"/>
      <c r="V188" s="294"/>
      <c r="W188" s="294"/>
      <c r="X188" s="294"/>
      <c r="Y188" s="295"/>
      <c r="Z188" s="293"/>
      <c r="AA188" s="294"/>
      <c r="AB188" s="294"/>
      <c r="AC188" s="294"/>
      <c r="AD188" s="295"/>
      <c r="AE188" s="105"/>
      <c r="AF188" s="285"/>
      <c r="AG188" s="286"/>
      <c r="AI188" s="9"/>
    </row>
    <row r="189" spans="1:35" ht="25.5" customHeight="1" x14ac:dyDescent="0.2">
      <c r="A189" s="100"/>
      <c r="B189" s="287" t="s">
        <v>156</v>
      </c>
      <c r="C189" s="358"/>
      <c r="D189" s="358"/>
      <c r="E189" s="358"/>
      <c r="F189" s="359"/>
      <c r="G189" s="299"/>
      <c r="H189" s="337"/>
      <c r="I189" s="337"/>
      <c r="J189" s="337"/>
      <c r="K189" s="338"/>
      <c r="L189" s="299"/>
      <c r="M189" s="337"/>
      <c r="N189" s="337"/>
      <c r="O189" s="338"/>
      <c r="P189" s="328"/>
      <c r="Q189" s="497"/>
      <c r="R189" s="497"/>
      <c r="S189" s="497"/>
      <c r="T189" s="498"/>
      <c r="U189" s="299"/>
      <c r="V189" s="337"/>
      <c r="W189" s="337"/>
      <c r="X189" s="337"/>
      <c r="Y189" s="338"/>
      <c r="Z189" s="299"/>
      <c r="AA189" s="337"/>
      <c r="AB189" s="337"/>
      <c r="AC189" s="337"/>
      <c r="AD189" s="338"/>
      <c r="AE189" s="105"/>
      <c r="AF189" s="285"/>
      <c r="AG189" s="496"/>
      <c r="AI189" s="9"/>
    </row>
    <row r="190" spans="1:35" x14ac:dyDescent="0.2">
      <c r="A190" s="100"/>
      <c r="B190" s="287" t="s">
        <v>157</v>
      </c>
      <c r="C190" s="288"/>
      <c r="D190" s="288"/>
      <c r="E190" s="288"/>
      <c r="F190" s="289"/>
      <c r="G190" s="296"/>
      <c r="H190" s="354"/>
      <c r="I190" s="354"/>
      <c r="J190" s="354"/>
      <c r="K190" s="355"/>
      <c r="L190" s="296"/>
      <c r="M190" s="297"/>
      <c r="N190" s="297"/>
      <c r="O190" s="298"/>
      <c r="P190" s="329"/>
      <c r="Q190" s="297"/>
      <c r="R190" s="297"/>
      <c r="S190" s="297"/>
      <c r="T190" s="298"/>
      <c r="U190" s="296"/>
      <c r="V190" s="297"/>
      <c r="W190" s="297"/>
      <c r="X190" s="297"/>
      <c r="Y190" s="298"/>
      <c r="Z190" s="296"/>
      <c r="AA190" s="297"/>
      <c r="AB190" s="297"/>
      <c r="AC190" s="297"/>
      <c r="AD190" s="298"/>
      <c r="AE190" s="105"/>
      <c r="AF190" s="285"/>
      <c r="AG190" s="286"/>
      <c r="AI190" s="9"/>
    </row>
    <row r="191" spans="1:35" ht="12.75" customHeight="1" x14ac:dyDescent="0.2">
      <c r="A191" s="100"/>
      <c r="B191" s="287" t="s">
        <v>158</v>
      </c>
      <c r="C191" s="288"/>
      <c r="D191" s="288"/>
      <c r="E191" s="288"/>
      <c r="F191" s="289"/>
      <c r="G191" s="290"/>
      <c r="H191" s="350"/>
      <c r="I191" s="350"/>
      <c r="J191" s="350"/>
      <c r="K191" s="351"/>
      <c r="L191" s="290"/>
      <c r="M191" s="300"/>
      <c r="N191" s="300"/>
      <c r="O191" s="301"/>
      <c r="P191" s="328"/>
      <c r="Q191" s="300"/>
      <c r="R191" s="300"/>
      <c r="S191" s="300"/>
      <c r="T191" s="301"/>
      <c r="U191" s="290"/>
      <c r="V191" s="300"/>
      <c r="W191" s="300"/>
      <c r="X191" s="300"/>
      <c r="Y191" s="301"/>
      <c r="Z191" s="290"/>
      <c r="AA191" s="300"/>
      <c r="AB191" s="300"/>
      <c r="AC191" s="300"/>
      <c r="AD191" s="301"/>
      <c r="AE191" s="105"/>
      <c r="AF191" s="285"/>
      <c r="AG191" s="286"/>
      <c r="AI191" s="9"/>
    </row>
    <row r="192" spans="1:35" ht="12.75" customHeight="1" x14ac:dyDescent="0.2">
      <c r="A192" s="100"/>
      <c r="B192" s="287" t="s">
        <v>159</v>
      </c>
      <c r="C192" s="288"/>
      <c r="D192" s="288"/>
      <c r="E192" s="288"/>
      <c r="F192" s="289"/>
      <c r="G192" s="293"/>
      <c r="H192" s="352"/>
      <c r="I192" s="352"/>
      <c r="J192" s="352"/>
      <c r="K192" s="353"/>
      <c r="L192" s="293"/>
      <c r="M192" s="294"/>
      <c r="N192" s="294"/>
      <c r="O192" s="295"/>
      <c r="P192" s="327"/>
      <c r="Q192" s="294"/>
      <c r="R192" s="294"/>
      <c r="S192" s="294"/>
      <c r="T192" s="295"/>
      <c r="U192" s="293"/>
      <c r="V192" s="294"/>
      <c r="W192" s="294"/>
      <c r="X192" s="294"/>
      <c r="Y192" s="295"/>
      <c r="Z192" s="293"/>
      <c r="AA192" s="294"/>
      <c r="AB192" s="294"/>
      <c r="AC192" s="294"/>
      <c r="AD192" s="295"/>
      <c r="AE192" s="105"/>
      <c r="AF192" s="285"/>
      <c r="AG192" s="286"/>
      <c r="AI192" s="9"/>
    </row>
    <row r="193" spans="1:35" ht="12.75" customHeight="1" x14ac:dyDescent="0.2">
      <c r="A193" s="100"/>
      <c r="B193" s="287" t="s">
        <v>160</v>
      </c>
      <c r="C193" s="288"/>
      <c r="D193" s="288"/>
      <c r="E193" s="288"/>
      <c r="F193" s="289"/>
      <c r="G193" s="293"/>
      <c r="H193" s="352"/>
      <c r="I193" s="352"/>
      <c r="J193" s="352"/>
      <c r="K193" s="353"/>
      <c r="L193" s="293"/>
      <c r="M193" s="294"/>
      <c r="N193" s="294"/>
      <c r="O193" s="295"/>
      <c r="P193" s="327"/>
      <c r="Q193" s="294"/>
      <c r="R193" s="294"/>
      <c r="S193" s="294"/>
      <c r="T193" s="295"/>
      <c r="U193" s="293"/>
      <c r="V193" s="294"/>
      <c r="W193" s="294"/>
      <c r="X193" s="294"/>
      <c r="Y193" s="295"/>
      <c r="Z193" s="293"/>
      <c r="AA193" s="294"/>
      <c r="AB193" s="294"/>
      <c r="AC193" s="294"/>
      <c r="AD193" s="295"/>
      <c r="AE193" s="105"/>
      <c r="AF193" s="285"/>
      <c r="AG193" s="286"/>
      <c r="AI193" s="9"/>
    </row>
    <row r="194" spans="1:35" x14ac:dyDescent="0.2">
      <c r="A194" s="100"/>
      <c r="B194" s="287" t="s">
        <v>161</v>
      </c>
      <c r="C194" s="288"/>
      <c r="D194" s="288"/>
      <c r="E194" s="288"/>
      <c r="F194" s="289"/>
      <c r="G194" s="293"/>
      <c r="H194" s="352"/>
      <c r="I194" s="352"/>
      <c r="J194" s="352"/>
      <c r="K194" s="353"/>
      <c r="L194" s="293"/>
      <c r="M194" s="294"/>
      <c r="N194" s="294"/>
      <c r="O194" s="295"/>
      <c r="P194" s="327"/>
      <c r="Q194" s="294"/>
      <c r="R194" s="294"/>
      <c r="S194" s="294"/>
      <c r="T194" s="295"/>
      <c r="U194" s="293"/>
      <c r="V194" s="294"/>
      <c r="W194" s="294"/>
      <c r="X194" s="294"/>
      <c r="Y194" s="295"/>
      <c r="Z194" s="293"/>
      <c r="AA194" s="294"/>
      <c r="AB194" s="294"/>
      <c r="AC194" s="294"/>
      <c r="AD194" s="295"/>
      <c r="AE194" s="105"/>
      <c r="AF194" s="285"/>
      <c r="AG194" s="286"/>
      <c r="AI194" s="9"/>
    </row>
    <row r="195" spans="1:35" x14ac:dyDescent="0.2">
      <c r="A195" s="100"/>
      <c r="B195" s="287" t="s">
        <v>162</v>
      </c>
      <c r="C195" s="288"/>
      <c r="D195" s="288"/>
      <c r="E195" s="288"/>
      <c r="F195" s="289"/>
      <c r="G195" s="293"/>
      <c r="H195" s="352"/>
      <c r="I195" s="352"/>
      <c r="J195" s="352"/>
      <c r="K195" s="353"/>
      <c r="L195" s="293"/>
      <c r="M195" s="294"/>
      <c r="N195" s="294"/>
      <c r="O195" s="295"/>
      <c r="P195" s="327"/>
      <c r="Q195" s="294"/>
      <c r="R195" s="294"/>
      <c r="S195" s="294"/>
      <c r="T195" s="295"/>
      <c r="U195" s="293"/>
      <c r="V195" s="294"/>
      <c r="W195" s="294"/>
      <c r="X195" s="294"/>
      <c r="Y195" s="295"/>
      <c r="Z195" s="293"/>
      <c r="AA195" s="294"/>
      <c r="AB195" s="294"/>
      <c r="AC195" s="294"/>
      <c r="AD195" s="295"/>
      <c r="AE195" s="105"/>
      <c r="AF195" s="285"/>
      <c r="AG195" s="286"/>
      <c r="AI195" s="9"/>
    </row>
    <row r="196" spans="1:35" ht="51" customHeight="1" x14ac:dyDescent="0.2">
      <c r="A196" s="100"/>
      <c r="B196" s="287" t="s">
        <v>163</v>
      </c>
      <c r="C196" s="288"/>
      <c r="D196" s="288"/>
      <c r="E196" s="288"/>
      <c r="F196" s="289"/>
      <c r="G196" s="299"/>
      <c r="H196" s="339"/>
      <c r="I196" s="339"/>
      <c r="J196" s="339"/>
      <c r="K196" s="340"/>
      <c r="L196" s="299"/>
      <c r="M196" s="339"/>
      <c r="N196" s="339"/>
      <c r="O196" s="340"/>
      <c r="P196" s="328"/>
      <c r="Q196" s="339"/>
      <c r="R196" s="339"/>
      <c r="S196" s="339"/>
      <c r="T196" s="340"/>
      <c r="U196" s="299"/>
      <c r="V196" s="339"/>
      <c r="W196" s="339"/>
      <c r="X196" s="339"/>
      <c r="Y196" s="340"/>
      <c r="Z196" s="299"/>
      <c r="AA196" s="339"/>
      <c r="AB196" s="339"/>
      <c r="AC196" s="339"/>
      <c r="AD196" s="340"/>
      <c r="AE196" s="113"/>
      <c r="AF196" s="112"/>
      <c r="AG196" s="115"/>
      <c r="AI196" s="9"/>
    </row>
    <row r="197" spans="1:35" ht="29.25" customHeight="1" x14ac:dyDescent="0.2">
      <c r="A197" s="100"/>
      <c r="B197" s="287" t="s">
        <v>164</v>
      </c>
      <c r="C197" s="288"/>
      <c r="D197" s="288"/>
      <c r="E197" s="288"/>
      <c r="F197" s="289"/>
      <c r="G197" s="296"/>
      <c r="H197" s="354"/>
      <c r="I197" s="354"/>
      <c r="J197" s="354"/>
      <c r="K197" s="355"/>
      <c r="L197" s="296"/>
      <c r="M197" s="297"/>
      <c r="N197" s="297"/>
      <c r="O197" s="298"/>
      <c r="P197" s="329"/>
      <c r="Q197" s="297"/>
      <c r="R197" s="297"/>
      <c r="S197" s="297"/>
      <c r="T197" s="298"/>
      <c r="U197" s="296"/>
      <c r="V197" s="297"/>
      <c r="W197" s="297"/>
      <c r="X197" s="297"/>
      <c r="Y197" s="298"/>
      <c r="Z197" s="296"/>
      <c r="AA197" s="297"/>
      <c r="AB197" s="297"/>
      <c r="AC197" s="297"/>
      <c r="AD197" s="298"/>
      <c r="AE197" s="105"/>
      <c r="AF197" s="285"/>
      <c r="AG197" s="286"/>
      <c r="AI197" s="9"/>
    </row>
    <row r="198" spans="1:35" x14ac:dyDescent="0.2">
      <c r="A198" s="100"/>
      <c r="B198" s="287" t="s">
        <v>165</v>
      </c>
      <c r="C198" s="288"/>
      <c r="D198" s="288"/>
      <c r="E198" s="288"/>
      <c r="F198" s="289"/>
      <c r="G198" s="290"/>
      <c r="H198" s="350"/>
      <c r="I198" s="350"/>
      <c r="J198" s="350"/>
      <c r="K198" s="351"/>
      <c r="L198" s="290"/>
      <c r="M198" s="300"/>
      <c r="N198" s="300"/>
      <c r="O198" s="301"/>
      <c r="P198" s="328"/>
      <c r="Q198" s="300"/>
      <c r="R198" s="300"/>
      <c r="S198" s="300"/>
      <c r="T198" s="301"/>
      <c r="U198" s="290"/>
      <c r="V198" s="300"/>
      <c r="W198" s="300"/>
      <c r="X198" s="300"/>
      <c r="Y198" s="301"/>
      <c r="Z198" s="299"/>
      <c r="AA198" s="300"/>
      <c r="AB198" s="300"/>
      <c r="AC198" s="300"/>
      <c r="AD198" s="301"/>
      <c r="AE198" s="105"/>
      <c r="AF198" s="285"/>
      <c r="AG198" s="286"/>
      <c r="AI198" s="9"/>
    </row>
    <row r="199" spans="1:35" x14ac:dyDescent="0.2">
      <c r="A199" s="100"/>
      <c r="B199" s="287" t="s">
        <v>166</v>
      </c>
      <c r="C199" s="288"/>
      <c r="D199" s="288"/>
      <c r="E199" s="288"/>
      <c r="F199" s="289"/>
      <c r="G199" s="290"/>
      <c r="H199" s="350"/>
      <c r="I199" s="350"/>
      <c r="J199" s="350"/>
      <c r="K199" s="351"/>
      <c r="L199" s="290"/>
      <c r="M199" s="300"/>
      <c r="N199" s="300"/>
      <c r="O199" s="301"/>
      <c r="P199" s="328"/>
      <c r="Q199" s="300"/>
      <c r="R199" s="300"/>
      <c r="S199" s="300"/>
      <c r="T199" s="301"/>
      <c r="U199" s="290"/>
      <c r="V199" s="300"/>
      <c r="W199" s="300"/>
      <c r="X199" s="300"/>
      <c r="Y199" s="301"/>
      <c r="Z199" s="299"/>
      <c r="AA199" s="300"/>
      <c r="AB199" s="300"/>
      <c r="AC199" s="300"/>
      <c r="AD199" s="301"/>
      <c r="AE199" s="105"/>
      <c r="AF199" s="285"/>
      <c r="AG199" s="286"/>
      <c r="AI199" s="9"/>
    </row>
    <row r="200" spans="1:35" ht="50.25" customHeight="1" x14ac:dyDescent="0.2">
      <c r="A200" s="100"/>
      <c r="B200" s="287" t="s">
        <v>167</v>
      </c>
      <c r="C200" s="288"/>
      <c r="D200" s="288"/>
      <c r="E200" s="288"/>
      <c r="F200" s="289"/>
      <c r="G200" s="299"/>
      <c r="H200" s="350"/>
      <c r="I200" s="350"/>
      <c r="J200" s="350"/>
      <c r="K200" s="351"/>
      <c r="L200" s="299"/>
      <c r="M200" s="300"/>
      <c r="N200" s="300"/>
      <c r="O200" s="301"/>
      <c r="P200" s="328"/>
      <c r="Q200" s="300"/>
      <c r="R200" s="300"/>
      <c r="S200" s="300"/>
      <c r="T200" s="301"/>
      <c r="U200" s="299"/>
      <c r="V200" s="300"/>
      <c r="W200" s="300"/>
      <c r="X200" s="300"/>
      <c r="Y200" s="301"/>
      <c r="Z200" s="290"/>
      <c r="AA200" s="300"/>
      <c r="AB200" s="300"/>
      <c r="AC200" s="300"/>
      <c r="AD200" s="301"/>
      <c r="AE200" s="113"/>
      <c r="AF200" s="322"/>
      <c r="AG200" s="323"/>
      <c r="AI200" s="9"/>
    </row>
    <row r="201" spans="1:35" x14ac:dyDescent="0.2">
      <c r="A201" s="100"/>
      <c r="B201" s="108"/>
      <c r="C201" s="264"/>
      <c r="D201" s="264"/>
      <c r="E201" s="264"/>
      <c r="F201" s="266" t="s">
        <v>144</v>
      </c>
      <c r="G201" s="341"/>
      <c r="H201" s="342"/>
      <c r="I201" s="342"/>
      <c r="J201" s="342"/>
      <c r="K201" s="343"/>
      <c r="L201" s="341"/>
      <c r="M201" s="342"/>
      <c r="N201" s="342"/>
      <c r="O201" s="343"/>
      <c r="P201" s="345"/>
      <c r="Q201" s="342"/>
      <c r="R201" s="342"/>
      <c r="S201" s="342"/>
      <c r="T201" s="343"/>
      <c r="U201" s="341"/>
      <c r="V201" s="342"/>
      <c r="W201" s="342"/>
      <c r="X201" s="342"/>
      <c r="Y201" s="343"/>
      <c r="Z201" s="341"/>
      <c r="AA201" s="342"/>
      <c r="AB201" s="342"/>
      <c r="AC201" s="342"/>
      <c r="AD201" s="343"/>
      <c r="AE201" s="107"/>
      <c r="AF201" s="107"/>
      <c r="AG201" s="114"/>
      <c r="AI201" s="9"/>
    </row>
    <row r="202" spans="1:35" x14ac:dyDescent="0.2">
      <c r="A202" s="100"/>
      <c r="B202" s="260"/>
      <c r="C202" s="85"/>
      <c r="D202" s="85"/>
      <c r="E202" s="85"/>
      <c r="F202" s="85"/>
      <c r="G202" s="265"/>
      <c r="H202" s="114"/>
      <c r="I202" s="114"/>
      <c r="J202" s="114"/>
      <c r="K202" s="114"/>
      <c r="L202" s="48"/>
      <c r="M202" s="114"/>
      <c r="N202" s="114"/>
      <c r="O202" s="114"/>
      <c r="P202" s="107"/>
      <c r="Q202" s="114"/>
      <c r="R202" s="114"/>
      <c r="S202" s="114"/>
      <c r="T202" s="114"/>
      <c r="U202" s="48"/>
      <c r="V202" s="114"/>
      <c r="W202" s="114"/>
      <c r="X202" s="114"/>
      <c r="Y202" s="114"/>
      <c r="Z202" s="48"/>
      <c r="AA202" s="114"/>
      <c r="AB202" s="114"/>
      <c r="AC202" s="114"/>
      <c r="AD202" s="114"/>
      <c r="AE202" s="107"/>
      <c r="AF202" s="107"/>
      <c r="AG202" s="114"/>
      <c r="AI202" s="9"/>
    </row>
    <row r="203" spans="1:35" x14ac:dyDescent="0.2">
      <c r="A203" s="100"/>
      <c r="B203" s="356" t="s">
        <v>168</v>
      </c>
      <c r="C203" s="357"/>
      <c r="D203" s="357"/>
      <c r="E203" s="357"/>
      <c r="F203" s="357"/>
      <c r="G203" s="499" t="s">
        <v>127</v>
      </c>
      <c r="H203" s="500"/>
      <c r="I203" s="500"/>
      <c r="J203" s="500"/>
      <c r="K203" s="500"/>
      <c r="L203" s="307" t="s">
        <v>128</v>
      </c>
      <c r="M203" s="308"/>
      <c r="N203" s="308"/>
      <c r="O203" s="308"/>
      <c r="P203" s="307" t="s">
        <v>129</v>
      </c>
      <c r="Q203" s="308"/>
      <c r="R203" s="308"/>
      <c r="S203" s="308"/>
      <c r="T203" s="308"/>
      <c r="U203" s="307" t="s">
        <v>130</v>
      </c>
      <c r="V203" s="308"/>
      <c r="W203" s="308"/>
      <c r="X203" s="308"/>
      <c r="Y203" s="308"/>
      <c r="Z203" s="307" t="s">
        <v>131</v>
      </c>
      <c r="AA203" s="308"/>
      <c r="AB203" s="308"/>
      <c r="AC203" s="308"/>
      <c r="AD203" s="308"/>
      <c r="AE203" s="107"/>
      <c r="AF203" s="109"/>
      <c r="AG203" s="110"/>
      <c r="AI203" s="9"/>
    </row>
    <row r="204" spans="1:35" ht="25.5" customHeight="1" x14ac:dyDescent="0.2">
      <c r="A204" s="100"/>
      <c r="B204" s="287" t="s">
        <v>169</v>
      </c>
      <c r="C204" s="288"/>
      <c r="D204" s="288"/>
      <c r="E204" s="288"/>
      <c r="F204" s="289"/>
      <c r="G204" s="296"/>
      <c r="H204" s="335"/>
      <c r="I204" s="335"/>
      <c r="J204" s="335"/>
      <c r="K204" s="336"/>
      <c r="L204" s="282"/>
      <c r="M204" s="335"/>
      <c r="N204" s="335"/>
      <c r="O204" s="336"/>
      <c r="P204" s="309"/>
      <c r="Q204" s="310"/>
      <c r="R204" s="310"/>
      <c r="S204" s="310"/>
      <c r="T204" s="311"/>
      <c r="U204" s="282"/>
      <c r="V204" s="335"/>
      <c r="W204" s="335"/>
      <c r="X204" s="335"/>
      <c r="Y204" s="336"/>
      <c r="Z204" s="282"/>
      <c r="AA204" s="335"/>
      <c r="AB204" s="335"/>
      <c r="AC204" s="335"/>
      <c r="AD204" s="336"/>
      <c r="AE204" s="105"/>
      <c r="AF204" s="285"/>
      <c r="AG204" s="286"/>
      <c r="AI204" s="9" t="str">
        <f>IF(OR(Information!$G$204=Validations!$Y$6,Information!$G$204=Validations!$Y$7,Information!$G$204=Validations!$Y$8,Information!$G$204=Validations!$Y$9,Information!$G$204=Validations!$Y$10,Information!$G$204=Validations!$Y$11,Information!$G$204=Validations!$Y$16,Information!$G$204=Validations!$Y$17,Information!$L$204=Validations!$Y$6,Information!$L$204=Validations!$Y$7,Information!$L$204=Validations!$Y$8,Information!$L$204=Validations!$Y$9,Information!$L$204=Validations!$Y$10,Information!$L$204=Validations!$Y$11,Information!$L$204=Validations!$Y$16,Information!$L$204=Validations!$Y$17,Information!$P$204=Validations!$Y$6,Information!$P$204=Validations!$Y$7,Information!$P$204=Validations!$Y$8,Information!$P$204=Validations!$Y$9,Information!$P$204=Validations!$Y$10,Information!$P$204=Validations!$Y$11,Information!$P$204=Validations!$Y$16,Information!$P$204=Validations!$Y$17,Information!$U$204=Validations!$Y$6,Information!$U$204=Validations!$Y$7,Information!$U$204=Validations!$Y$8,Information!$U$204=Validations!$Y$9,Information!$U$204=Validations!$Y$10,Information!$U$204=Validations!$Y$11,Information!$U$204=Validations!$Y$16,Information!$U$204=Validations!$Y$17,Information!$Z$204=Validations!$Y$6,Information!$Z$204=Validations!$Y$7,Information!$Z$204=Validations!$Y$8,Information!$Z$204=Validations!$Y$9,Information!$Z$204=Validations!$Y$10,Information!$Z$204=Validations!$Y$11,Information!$Z$204=Validations!$Y$16,Information!$Z$204=Validations!$Y$17),"FADUFPLS","Not")</f>
        <v>Not</v>
      </c>
    </row>
    <row r="205" spans="1:35" ht="39" customHeight="1" x14ac:dyDescent="0.2">
      <c r="A205" s="100"/>
      <c r="B205" s="287" t="s">
        <v>170</v>
      </c>
      <c r="C205" s="288"/>
      <c r="D205" s="288"/>
      <c r="E205" s="288"/>
      <c r="F205" s="289"/>
      <c r="G205" s="296"/>
      <c r="H205" s="335"/>
      <c r="I205" s="335"/>
      <c r="J205" s="335"/>
      <c r="K205" s="336"/>
      <c r="L205" s="282"/>
      <c r="M205" s="335"/>
      <c r="N205" s="335"/>
      <c r="O205" s="336"/>
      <c r="P205" s="309"/>
      <c r="Q205" s="310"/>
      <c r="R205" s="310"/>
      <c r="S205" s="310"/>
      <c r="T205" s="311"/>
      <c r="U205" s="282"/>
      <c r="V205" s="335"/>
      <c r="W205" s="335"/>
      <c r="X205" s="335"/>
      <c r="Y205" s="336"/>
      <c r="Z205" s="282"/>
      <c r="AA205" s="335"/>
      <c r="AB205" s="335"/>
      <c r="AC205" s="335"/>
      <c r="AD205" s="336"/>
      <c r="AE205" s="105"/>
      <c r="AF205" s="285"/>
      <c r="AG205" s="286"/>
      <c r="AI205" s="9"/>
    </row>
    <row r="206" spans="1:35" ht="84" customHeight="1" x14ac:dyDescent="0.2">
      <c r="A206" s="100"/>
      <c r="B206" s="287" t="s">
        <v>171</v>
      </c>
      <c r="C206" s="288"/>
      <c r="D206" s="288"/>
      <c r="E206" s="288"/>
      <c r="F206" s="289"/>
      <c r="G206" s="290"/>
      <c r="H206" s="339"/>
      <c r="I206" s="339"/>
      <c r="J206" s="339"/>
      <c r="K206" s="340"/>
      <c r="L206" s="299"/>
      <c r="M206" s="291"/>
      <c r="N206" s="291"/>
      <c r="O206" s="292"/>
      <c r="P206" s="330"/>
      <c r="Q206" s="291"/>
      <c r="R206" s="291"/>
      <c r="S206" s="291"/>
      <c r="T206" s="292"/>
      <c r="U206" s="299"/>
      <c r="V206" s="291"/>
      <c r="W206" s="291"/>
      <c r="X206" s="291"/>
      <c r="Y206" s="292"/>
      <c r="Z206" s="299"/>
      <c r="AA206" s="291"/>
      <c r="AB206" s="291"/>
      <c r="AC206" s="291"/>
      <c r="AD206" s="292"/>
      <c r="AE206" s="113"/>
      <c r="AF206" s="312"/>
      <c r="AG206" s="324"/>
      <c r="AI206" s="9"/>
    </row>
    <row r="207" spans="1:35" x14ac:dyDescent="0.2">
      <c r="A207" s="100"/>
      <c r="B207" s="287" t="s">
        <v>172</v>
      </c>
      <c r="C207" s="288"/>
      <c r="D207" s="288"/>
      <c r="E207" s="288"/>
      <c r="F207" s="289"/>
      <c r="G207" s="290"/>
      <c r="H207" s="291"/>
      <c r="I207" s="291"/>
      <c r="J207" s="291"/>
      <c r="K207" s="292"/>
      <c r="L207" s="299"/>
      <c r="M207" s="291"/>
      <c r="N207" s="291"/>
      <c r="O207" s="292"/>
      <c r="P207" s="330"/>
      <c r="Q207" s="315"/>
      <c r="R207" s="315"/>
      <c r="S207" s="315"/>
      <c r="T207" s="316"/>
      <c r="U207" s="299"/>
      <c r="V207" s="291"/>
      <c r="W207" s="291"/>
      <c r="X207" s="291"/>
      <c r="Y207" s="292"/>
      <c r="Z207" s="299"/>
      <c r="AA207" s="291"/>
      <c r="AB207" s="291"/>
      <c r="AC207" s="291"/>
      <c r="AD207" s="292"/>
      <c r="AE207" s="105"/>
      <c r="AF207" s="321"/>
      <c r="AG207" s="286"/>
      <c r="AI207" s="9"/>
    </row>
    <row r="208" spans="1:35" ht="12" customHeight="1" x14ac:dyDescent="0.2">
      <c r="A208" s="100"/>
      <c r="B208" s="348" t="s">
        <v>173</v>
      </c>
      <c r="C208" s="349"/>
      <c r="D208" s="349"/>
      <c r="E208" s="349"/>
      <c r="F208" s="349"/>
      <c r="G208" s="325"/>
      <c r="H208" s="303"/>
      <c r="I208" s="303"/>
      <c r="J208" s="303"/>
      <c r="K208" s="303"/>
      <c r="L208" s="325"/>
      <c r="M208" s="303"/>
      <c r="N208" s="303"/>
      <c r="O208" s="303"/>
      <c r="P208" s="302"/>
      <c r="Q208" s="303"/>
      <c r="R208" s="303"/>
      <c r="S208" s="303"/>
      <c r="T208" s="303"/>
      <c r="U208" s="325"/>
      <c r="V208" s="303"/>
      <c r="W208" s="303"/>
      <c r="X208" s="303"/>
      <c r="Y208" s="303"/>
      <c r="Z208" s="325"/>
      <c r="AA208" s="303"/>
      <c r="AB208" s="303"/>
      <c r="AC208" s="303"/>
      <c r="AD208" s="303"/>
      <c r="AE208" s="107"/>
      <c r="AF208" s="312"/>
      <c r="AG208" s="313"/>
      <c r="AI208" s="9"/>
    </row>
    <row r="209" spans="1:40" x14ac:dyDescent="0.2">
      <c r="A209" s="100"/>
      <c r="B209" s="287" t="s">
        <v>174</v>
      </c>
      <c r="C209" s="288"/>
      <c r="D209" s="288"/>
      <c r="E209" s="288"/>
      <c r="F209" s="289"/>
      <c r="G209" s="347"/>
      <c r="H209" s="318"/>
      <c r="I209" s="318"/>
      <c r="J209" s="318"/>
      <c r="K209" s="319"/>
      <c r="L209" s="326"/>
      <c r="M209" s="318"/>
      <c r="N209" s="318"/>
      <c r="O209" s="319"/>
      <c r="P209" s="304"/>
      <c r="Q209" s="305"/>
      <c r="R209" s="305"/>
      <c r="S209" s="305"/>
      <c r="T209" s="306"/>
      <c r="U209" s="317"/>
      <c r="V209" s="318"/>
      <c r="W209" s="318"/>
      <c r="X209" s="318"/>
      <c r="Y209" s="319"/>
      <c r="Z209" s="326"/>
      <c r="AA209" s="318"/>
      <c r="AB209" s="318"/>
      <c r="AC209" s="318"/>
      <c r="AD209" s="319"/>
      <c r="AE209" s="105"/>
      <c r="AF209" s="285"/>
      <c r="AG209" s="286"/>
      <c r="AI209" s="9"/>
    </row>
    <row r="210" spans="1:40" x14ac:dyDescent="0.2">
      <c r="A210" s="100"/>
      <c r="B210" s="287" t="s">
        <v>175</v>
      </c>
      <c r="C210" s="288"/>
      <c r="D210" s="288"/>
      <c r="E210" s="288"/>
      <c r="F210" s="289"/>
      <c r="G210" s="347"/>
      <c r="H210" s="318"/>
      <c r="I210" s="318"/>
      <c r="J210" s="318"/>
      <c r="K210" s="319"/>
      <c r="L210" s="326"/>
      <c r="M210" s="318"/>
      <c r="N210" s="318"/>
      <c r="O210" s="319"/>
      <c r="P210" s="304"/>
      <c r="Q210" s="305"/>
      <c r="R210" s="305"/>
      <c r="S210" s="305"/>
      <c r="T210" s="306"/>
      <c r="U210" s="320"/>
      <c r="V210" s="318"/>
      <c r="W210" s="318"/>
      <c r="X210" s="318"/>
      <c r="Y210" s="319"/>
      <c r="Z210" s="320"/>
      <c r="AA210" s="318"/>
      <c r="AB210" s="318"/>
      <c r="AC210" s="318"/>
      <c r="AD210" s="319"/>
      <c r="AE210" s="106"/>
      <c r="AF210" s="285"/>
      <c r="AG210" s="286"/>
      <c r="AI210" s="9"/>
    </row>
    <row r="211" spans="1:40" x14ac:dyDescent="0.2">
      <c r="A211" s="100"/>
      <c r="B211" s="287" t="s">
        <v>176</v>
      </c>
      <c r="C211" s="288"/>
      <c r="D211" s="288"/>
      <c r="E211" s="288"/>
      <c r="F211" s="289"/>
      <c r="G211" s="347"/>
      <c r="H211" s="318"/>
      <c r="I211" s="318"/>
      <c r="J211" s="318"/>
      <c r="K211" s="319"/>
      <c r="L211" s="326"/>
      <c r="M211" s="318"/>
      <c r="N211" s="318"/>
      <c r="O211" s="319"/>
      <c r="P211" s="304"/>
      <c r="Q211" s="305"/>
      <c r="R211" s="305"/>
      <c r="S211" s="305"/>
      <c r="T211" s="306"/>
      <c r="U211" s="320"/>
      <c r="V211" s="318"/>
      <c r="W211" s="318"/>
      <c r="X211" s="318"/>
      <c r="Y211" s="319"/>
      <c r="Z211" s="320"/>
      <c r="AA211" s="318"/>
      <c r="AB211" s="318"/>
      <c r="AC211" s="318"/>
      <c r="AD211" s="319"/>
      <c r="AE211" s="106"/>
      <c r="AF211" s="285"/>
      <c r="AG211" s="286"/>
      <c r="AI211" s="9"/>
    </row>
    <row r="212" spans="1:40" x14ac:dyDescent="0.2">
      <c r="A212" s="100"/>
      <c r="B212" s="348" t="s">
        <v>177</v>
      </c>
      <c r="C212" s="349"/>
      <c r="D212" s="349"/>
      <c r="E212" s="349"/>
      <c r="F212" s="349"/>
      <c r="G212" s="346"/>
      <c r="H212" s="303"/>
      <c r="I212" s="303"/>
      <c r="J212" s="303"/>
      <c r="K212" s="303"/>
      <c r="L212" s="346"/>
      <c r="M212" s="303"/>
      <c r="N212" s="303"/>
      <c r="O212" s="303"/>
      <c r="P212" s="331"/>
      <c r="Q212" s="332"/>
      <c r="R212" s="332"/>
      <c r="S212" s="332"/>
      <c r="T212" s="332"/>
      <c r="U212" s="303"/>
      <c r="V212" s="303"/>
      <c r="W212" s="303"/>
      <c r="X212" s="303"/>
      <c r="Y212" s="303"/>
      <c r="Z212" s="303"/>
      <c r="AA212" s="303"/>
      <c r="AB212" s="303"/>
      <c r="AC212" s="303"/>
      <c r="AD212" s="303"/>
      <c r="AE212" s="100"/>
      <c r="AF212" s="312"/>
      <c r="AG212" s="313"/>
      <c r="AI212" s="9"/>
    </row>
    <row r="213" spans="1:40" x14ac:dyDescent="0.2">
      <c r="A213" s="100"/>
      <c r="B213" s="287" t="s">
        <v>174</v>
      </c>
      <c r="C213" s="288"/>
      <c r="D213" s="288"/>
      <c r="E213" s="288"/>
      <c r="F213" s="289"/>
      <c r="G213" s="347"/>
      <c r="H213" s="318"/>
      <c r="I213" s="318"/>
      <c r="J213" s="318"/>
      <c r="K213" s="319"/>
      <c r="L213" s="326"/>
      <c r="M213" s="318"/>
      <c r="N213" s="318"/>
      <c r="O213" s="319"/>
      <c r="P213" s="304"/>
      <c r="Q213" s="305"/>
      <c r="R213" s="305"/>
      <c r="S213" s="305"/>
      <c r="T213" s="306"/>
      <c r="U213" s="320"/>
      <c r="V213" s="318"/>
      <c r="W213" s="318"/>
      <c r="X213" s="318"/>
      <c r="Y213" s="319"/>
      <c r="Z213" s="320"/>
      <c r="AA213" s="318"/>
      <c r="AB213" s="318"/>
      <c r="AC213" s="318"/>
      <c r="AD213" s="319"/>
      <c r="AE213" s="106"/>
      <c r="AF213" s="285"/>
      <c r="AG213" s="286"/>
      <c r="AI213" s="9"/>
    </row>
    <row r="214" spans="1:40" x14ac:dyDescent="0.2">
      <c r="A214" s="100"/>
      <c r="B214" s="287" t="s">
        <v>175</v>
      </c>
      <c r="C214" s="288"/>
      <c r="D214" s="288"/>
      <c r="E214" s="288"/>
      <c r="F214" s="289"/>
      <c r="G214" s="347"/>
      <c r="H214" s="318"/>
      <c r="I214" s="318"/>
      <c r="J214" s="318"/>
      <c r="K214" s="319"/>
      <c r="L214" s="320"/>
      <c r="M214" s="318"/>
      <c r="N214" s="318"/>
      <c r="O214" s="319"/>
      <c r="P214" s="326"/>
      <c r="Q214" s="305"/>
      <c r="R214" s="305"/>
      <c r="S214" s="305"/>
      <c r="T214" s="306"/>
      <c r="U214" s="320"/>
      <c r="V214" s="318"/>
      <c r="W214" s="318"/>
      <c r="X214" s="318"/>
      <c r="Y214" s="319"/>
      <c r="Z214" s="320"/>
      <c r="AA214" s="318"/>
      <c r="AB214" s="318"/>
      <c r="AC214" s="318"/>
      <c r="AD214" s="319"/>
      <c r="AE214" s="106"/>
      <c r="AF214" s="285"/>
      <c r="AG214" s="286"/>
      <c r="AI214" s="9"/>
    </row>
    <row r="215" spans="1:40" x14ac:dyDescent="0.2">
      <c r="A215" s="100"/>
      <c r="B215" s="287" t="s">
        <v>176</v>
      </c>
      <c r="C215" s="288"/>
      <c r="D215" s="288"/>
      <c r="E215" s="288"/>
      <c r="F215" s="289"/>
      <c r="G215" s="347"/>
      <c r="H215" s="318"/>
      <c r="I215" s="318"/>
      <c r="J215" s="318"/>
      <c r="K215" s="319"/>
      <c r="L215" s="326"/>
      <c r="M215" s="318"/>
      <c r="N215" s="318"/>
      <c r="O215" s="319"/>
      <c r="P215" s="326"/>
      <c r="Q215" s="305"/>
      <c r="R215" s="305"/>
      <c r="S215" s="305"/>
      <c r="T215" s="306"/>
      <c r="U215" s="320"/>
      <c r="V215" s="318"/>
      <c r="W215" s="318"/>
      <c r="X215" s="318"/>
      <c r="Y215" s="319"/>
      <c r="Z215" s="320"/>
      <c r="AA215" s="318"/>
      <c r="AB215" s="318"/>
      <c r="AC215" s="318"/>
      <c r="AD215" s="319"/>
      <c r="AE215" s="106"/>
      <c r="AF215" s="285"/>
      <c r="AG215" s="286"/>
      <c r="AI215" s="9"/>
    </row>
    <row r="216" spans="1:40" ht="84.75" customHeight="1" x14ac:dyDescent="0.2">
      <c r="A216" s="100"/>
      <c r="B216" s="287" t="s">
        <v>178</v>
      </c>
      <c r="C216" s="288"/>
      <c r="D216" s="288"/>
      <c r="E216" s="288"/>
      <c r="F216" s="289"/>
      <c r="G216" s="290"/>
      <c r="H216" s="291"/>
      <c r="I216" s="291"/>
      <c r="J216" s="291"/>
      <c r="K216" s="292"/>
      <c r="L216" s="299"/>
      <c r="M216" s="291"/>
      <c r="N216" s="291"/>
      <c r="O216" s="292"/>
      <c r="P216" s="314"/>
      <c r="Q216" s="315"/>
      <c r="R216" s="315"/>
      <c r="S216" s="315"/>
      <c r="T216" s="316"/>
      <c r="U216" s="344"/>
      <c r="V216" s="291"/>
      <c r="W216" s="291"/>
      <c r="X216" s="291"/>
      <c r="Y216" s="292"/>
      <c r="Z216" s="344"/>
      <c r="AA216" s="291"/>
      <c r="AB216" s="291"/>
      <c r="AC216" s="291"/>
      <c r="AD216" s="292"/>
      <c r="AE216" s="106"/>
      <c r="AF216" s="322"/>
      <c r="AG216" s="323"/>
      <c r="AI216" s="9"/>
    </row>
    <row r="217" spans="1:40" ht="15" x14ac:dyDescent="0.2">
      <c r="B217" s="17"/>
      <c r="C217" s="17"/>
      <c r="D217" s="17"/>
      <c r="E217" s="17"/>
      <c r="F217" s="263" t="s">
        <v>144</v>
      </c>
      <c r="G217" s="492"/>
      <c r="H217" s="493"/>
      <c r="I217" s="493"/>
      <c r="J217" s="493"/>
      <c r="K217" s="494"/>
      <c r="L217" s="492"/>
      <c r="M217" s="493"/>
      <c r="N217" s="493"/>
      <c r="O217" s="494"/>
      <c r="P217" s="495"/>
      <c r="Q217" s="493"/>
      <c r="R217" s="493"/>
      <c r="S217" s="493"/>
      <c r="T217" s="494"/>
      <c r="U217" s="495"/>
      <c r="V217" s="493"/>
      <c r="W217" s="493"/>
      <c r="X217" s="493"/>
      <c r="Y217" s="494"/>
      <c r="Z217" s="495"/>
      <c r="AA217" s="493"/>
      <c r="AB217" s="493"/>
      <c r="AC217" s="493"/>
      <c r="AD217" s="494"/>
      <c r="AI217" s="9"/>
    </row>
    <row r="218" spans="1:40" x14ac:dyDescent="0.2">
      <c r="B218" s="14"/>
      <c r="C218" s="14"/>
      <c r="D218" s="14"/>
      <c r="E218" s="14"/>
      <c r="F218" s="14"/>
      <c r="G218" s="45"/>
      <c r="H218" s="39"/>
      <c r="I218" s="39"/>
      <c r="J218" s="39"/>
      <c r="K218" s="39"/>
      <c r="L218" s="39"/>
      <c r="AI218" s="9"/>
    </row>
    <row r="219" spans="1:40" ht="22.5" x14ac:dyDescent="0.3">
      <c r="B219" s="485" t="s">
        <v>179</v>
      </c>
      <c r="C219" s="485"/>
      <c r="D219" s="485"/>
      <c r="E219" s="485"/>
      <c r="F219" s="485"/>
      <c r="G219" s="485"/>
      <c r="H219" s="485"/>
      <c r="I219" s="485"/>
      <c r="J219" s="485"/>
      <c r="K219" s="485"/>
      <c r="L219" s="485"/>
      <c r="M219" s="485"/>
      <c r="N219" s="485"/>
      <c r="O219" s="485"/>
      <c r="P219" s="485"/>
      <c r="Q219" s="485"/>
      <c r="R219" s="485"/>
      <c r="S219" s="485"/>
      <c r="T219" s="485"/>
      <c r="U219" s="485"/>
      <c r="V219" s="485"/>
      <c r="W219" s="485"/>
      <c r="X219" s="485"/>
      <c r="Y219" s="485"/>
      <c r="Z219" s="485"/>
      <c r="AA219" s="485"/>
      <c r="AB219" s="485"/>
      <c r="AC219" s="485"/>
      <c r="AD219" s="485"/>
      <c r="AE219" s="485"/>
      <c r="AF219" s="485"/>
      <c r="AG219" s="485"/>
      <c r="AI219" s="9"/>
    </row>
    <row r="220" spans="1:40" ht="13.5" thickBot="1" x14ac:dyDescent="0.25">
      <c r="B220" s="14"/>
      <c r="C220" s="14"/>
      <c r="D220" s="14"/>
      <c r="E220" s="14"/>
      <c r="F220" s="14"/>
      <c r="G220" s="45"/>
      <c r="H220" s="39"/>
      <c r="I220" s="39"/>
      <c r="J220" s="39"/>
      <c r="K220" s="39"/>
      <c r="L220" s="39"/>
      <c r="AI220" s="9"/>
    </row>
    <row r="221" spans="1:40" ht="25.5" customHeight="1" thickTop="1" thickBot="1" x14ac:dyDescent="0.35">
      <c r="B221" s="476" t="s">
        <v>180</v>
      </c>
      <c r="C221" s="477"/>
      <c r="D221" s="477"/>
      <c r="E221" s="477"/>
      <c r="F221" s="477"/>
      <c r="G221" s="477"/>
      <c r="H221" s="477"/>
      <c r="I221" s="477"/>
      <c r="J221" s="477"/>
      <c r="K221" s="477"/>
      <c r="L221" s="477"/>
      <c r="M221" s="477"/>
      <c r="N221" s="477"/>
      <c r="O221" s="477"/>
      <c r="P221" s="477"/>
      <c r="Q221" s="477"/>
      <c r="R221" s="477"/>
      <c r="S221" s="477"/>
      <c r="T221" s="477"/>
      <c r="U221" s="477"/>
      <c r="V221" s="477"/>
      <c r="W221" s="477"/>
      <c r="X221" s="477"/>
      <c r="Y221" s="477"/>
      <c r="Z221" s="477"/>
      <c r="AA221" s="477"/>
      <c r="AB221" s="477"/>
      <c r="AC221" s="477"/>
      <c r="AD221" s="477"/>
      <c r="AE221" s="477"/>
      <c r="AF221" s="477"/>
      <c r="AG221" s="478"/>
      <c r="AH221" s="55"/>
      <c r="AI221" s="55"/>
      <c r="AJ221" s="55"/>
      <c r="AK221" s="55"/>
      <c r="AL221" s="55"/>
      <c r="AM221" s="55"/>
      <c r="AN221" s="55"/>
    </row>
    <row r="222" spans="1:40" ht="24.4" customHeight="1" thickTop="1" x14ac:dyDescent="0.2">
      <c r="B222" s="461"/>
      <c r="C222" s="462"/>
      <c r="D222" s="462"/>
      <c r="E222" s="462"/>
      <c r="F222" s="462"/>
      <c r="G222" s="462"/>
      <c r="H222" s="462"/>
      <c r="I222" s="462"/>
      <c r="J222" s="462"/>
      <c r="K222" s="462"/>
      <c r="L222" s="462"/>
      <c r="M222" s="462"/>
      <c r="N222" s="462"/>
      <c r="O222" s="462"/>
      <c r="P222" s="462"/>
      <c r="Q222" s="462"/>
      <c r="R222" s="462"/>
      <c r="S222" s="462"/>
      <c r="T222" s="462"/>
      <c r="U222" s="462"/>
      <c r="V222" s="462"/>
      <c r="W222" s="462"/>
      <c r="X222" s="462"/>
      <c r="Y222" s="462"/>
      <c r="Z222" s="462"/>
      <c r="AA222" s="462"/>
      <c r="AB222" s="462"/>
      <c r="AC222" s="462"/>
      <c r="AD222" s="462"/>
      <c r="AE222" s="462"/>
      <c r="AF222" s="462"/>
      <c r="AG222" s="463"/>
      <c r="AH222" s="56"/>
      <c r="AI222" s="56"/>
      <c r="AJ222" s="56"/>
      <c r="AK222" s="56"/>
      <c r="AL222" s="56"/>
      <c r="AM222" s="56"/>
      <c r="AN222" s="56"/>
    </row>
    <row r="223" spans="1:40" ht="24.4" customHeight="1" x14ac:dyDescent="0.2">
      <c r="B223" s="464"/>
      <c r="C223" s="465"/>
      <c r="D223" s="465"/>
      <c r="E223" s="465"/>
      <c r="F223" s="465"/>
      <c r="G223" s="465"/>
      <c r="H223" s="465"/>
      <c r="I223" s="465"/>
      <c r="J223" s="465"/>
      <c r="K223" s="465"/>
      <c r="L223" s="465"/>
      <c r="M223" s="465"/>
      <c r="N223" s="465"/>
      <c r="O223" s="465"/>
      <c r="P223" s="465"/>
      <c r="Q223" s="465"/>
      <c r="R223" s="465"/>
      <c r="S223" s="465"/>
      <c r="T223" s="465"/>
      <c r="U223" s="465"/>
      <c r="V223" s="465"/>
      <c r="W223" s="465"/>
      <c r="X223" s="465"/>
      <c r="Y223" s="465"/>
      <c r="Z223" s="465"/>
      <c r="AA223" s="465"/>
      <c r="AB223" s="465"/>
      <c r="AC223" s="465"/>
      <c r="AD223" s="465"/>
      <c r="AE223" s="465"/>
      <c r="AF223" s="465"/>
      <c r="AG223" s="466"/>
      <c r="AH223" s="56"/>
      <c r="AI223" s="56"/>
      <c r="AJ223" s="56"/>
      <c r="AK223" s="56"/>
      <c r="AL223" s="56"/>
      <c r="AM223" s="56"/>
      <c r="AN223" s="56"/>
    </row>
    <row r="224" spans="1:40" ht="24.4" customHeight="1" x14ac:dyDescent="0.2">
      <c r="B224" s="464"/>
      <c r="C224" s="465"/>
      <c r="D224" s="465"/>
      <c r="E224" s="465"/>
      <c r="F224" s="465"/>
      <c r="G224" s="465"/>
      <c r="H224" s="465"/>
      <c r="I224" s="465"/>
      <c r="J224" s="465"/>
      <c r="K224" s="465"/>
      <c r="L224" s="465"/>
      <c r="M224" s="465"/>
      <c r="N224" s="465"/>
      <c r="O224" s="465"/>
      <c r="P224" s="465"/>
      <c r="Q224" s="465"/>
      <c r="R224" s="465"/>
      <c r="S224" s="465"/>
      <c r="T224" s="465"/>
      <c r="U224" s="465"/>
      <c r="V224" s="465"/>
      <c r="W224" s="465"/>
      <c r="X224" s="465"/>
      <c r="Y224" s="465"/>
      <c r="Z224" s="465"/>
      <c r="AA224" s="465"/>
      <c r="AB224" s="465"/>
      <c r="AC224" s="465"/>
      <c r="AD224" s="465"/>
      <c r="AE224" s="465"/>
      <c r="AF224" s="465"/>
      <c r="AG224" s="466"/>
      <c r="AH224" s="56"/>
      <c r="AI224" s="56"/>
      <c r="AJ224" s="56"/>
      <c r="AK224" s="56"/>
      <c r="AL224" s="56"/>
      <c r="AM224" s="56"/>
      <c r="AN224" s="56"/>
    </row>
    <row r="225" spans="2:40" ht="24.4" customHeight="1" x14ac:dyDescent="0.2">
      <c r="B225" s="464"/>
      <c r="C225" s="465"/>
      <c r="D225" s="465"/>
      <c r="E225" s="465"/>
      <c r="F225" s="465"/>
      <c r="G225" s="465"/>
      <c r="H225" s="465"/>
      <c r="I225" s="465"/>
      <c r="J225" s="465"/>
      <c r="K225" s="465"/>
      <c r="L225" s="465"/>
      <c r="M225" s="465"/>
      <c r="N225" s="465"/>
      <c r="O225" s="465"/>
      <c r="P225" s="465"/>
      <c r="Q225" s="465"/>
      <c r="R225" s="465"/>
      <c r="S225" s="465"/>
      <c r="T225" s="465"/>
      <c r="U225" s="465"/>
      <c r="V225" s="465"/>
      <c r="W225" s="465"/>
      <c r="X225" s="465"/>
      <c r="Y225" s="465"/>
      <c r="Z225" s="465"/>
      <c r="AA225" s="465"/>
      <c r="AB225" s="465"/>
      <c r="AC225" s="465"/>
      <c r="AD225" s="465"/>
      <c r="AE225" s="465"/>
      <c r="AF225" s="465"/>
      <c r="AG225" s="466"/>
      <c r="AH225" s="56"/>
      <c r="AI225" s="56"/>
      <c r="AJ225" s="56"/>
      <c r="AK225" s="56"/>
      <c r="AL225" s="56"/>
      <c r="AM225" s="56"/>
      <c r="AN225" s="56"/>
    </row>
    <row r="226" spans="2:40" ht="24.4" customHeight="1" x14ac:dyDescent="0.2">
      <c r="B226" s="464"/>
      <c r="C226" s="465"/>
      <c r="D226" s="465"/>
      <c r="E226" s="465"/>
      <c r="F226" s="465"/>
      <c r="G226" s="465"/>
      <c r="H226" s="465"/>
      <c r="I226" s="465"/>
      <c r="J226" s="465"/>
      <c r="K226" s="465"/>
      <c r="L226" s="465"/>
      <c r="M226" s="465"/>
      <c r="N226" s="465"/>
      <c r="O226" s="465"/>
      <c r="P226" s="465"/>
      <c r="Q226" s="465"/>
      <c r="R226" s="465"/>
      <c r="S226" s="465"/>
      <c r="T226" s="465"/>
      <c r="U226" s="465"/>
      <c r="V226" s="465"/>
      <c r="W226" s="465"/>
      <c r="X226" s="465"/>
      <c r="Y226" s="465"/>
      <c r="Z226" s="465"/>
      <c r="AA226" s="465"/>
      <c r="AB226" s="465"/>
      <c r="AC226" s="465"/>
      <c r="AD226" s="465"/>
      <c r="AE226" s="465"/>
      <c r="AF226" s="465"/>
      <c r="AG226" s="466"/>
      <c r="AH226" s="56"/>
      <c r="AI226" s="56"/>
      <c r="AJ226" s="56"/>
      <c r="AK226" s="56"/>
      <c r="AL226" s="56"/>
      <c r="AM226" s="56"/>
      <c r="AN226" s="56"/>
    </row>
    <row r="227" spans="2:40" ht="24.4" customHeight="1" x14ac:dyDescent="0.2">
      <c r="B227" s="464"/>
      <c r="C227" s="465"/>
      <c r="D227" s="465"/>
      <c r="E227" s="465"/>
      <c r="F227" s="465"/>
      <c r="G227" s="465"/>
      <c r="H227" s="465"/>
      <c r="I227" s="465"/>
      <c r="J227" s="465"/>
      <c r="K227" s="465"/>
      <c r="L227" s="465"/>
      <c r="M227" s="465"/>
      <c r="N227" s="465"/>
      <c r="O227" s="465"/>
      <c r="P227" s="465"/>
      <c r="Q227" s="465"/>
      <c r="R227" s="465"/>
      <c r="S227" s="465"/>
      <c r="T227" s="465"/>
      <c r="U227" s="465"/>
      <c r="V227" s="465"/>
      <c r="W227" s="465"/>
      <c r="X227" s="465"/>
      <c r="Y227" s="465"/>
      <c r="Z227" s="465"/>
      <c r="AA227" s="465"/>
      <c r="AB227" s="465"/>
      <c r="AC227" s="465"/>
      <c r="AD227" s="465"/>
      <c r="AE227" s="465"/>
      <c r="AF227" s="465"/>
      <c r="AG227" s="466"/>
      <c r="AH227" s="56"/>
      <c r="AI227" s="56"/>
      <c r="AJ227" s="56"/>
      <c r="AK227" s="56"/>
      <c r="AL227" s="56"/>
      <c r="AM227" s="56"/>
      <c r="AN227" s="56"/>
    </row>
    <row r="228" spans="2:40" ht="24.4" customHeight="1" thickBot="1" x14ac:dyDescent="0.25">
      <c r="B228" s="467"/>
      <c r="C228" s="468"/>
      <c r="D228" s="468"/>
      <c r="E228" s="468"/>
      <c r="F228" s="468"/>
      <c r="G228" s="468"/>
      <c r="H228" s="468"/>
      <c r="I228" s="468"/>
      <c r="J228" s="468"/>
      <c r="K228" s="468"/>
      <c r="L228" s="468"/>
      <c r="M228" s="468"/>
      <c r="N228" s="468"/>
      <c r="O228" s="468"/>
      <c r="P228" s="468"/>
      <c r="Q228" s="468"/>
      <c r="R228" s="468"/>
      <c r="S228" s="468"/>
      <c r="T228" s="468"/>
      <c r="U228" s="468"/>
      <c r="V228" s="468"/>
      <c r="W228" s="468"/>
      <c r="X228" s="468"/>
      <c r="Y228" s="468"/>
      <c r="Z228" s="468"/>
      <c r="AA228" s="468"/>
      <c r="AB228" s="468"/>
      <c r="AC228" s="468"/>
      <c r="AD228" s="468"/>
      <c r="AE228" s="468"/>
      <c r="AF228" s="468"/>
      <c r="AG228" s="469"/>
      <c r="AH228" s="56"/>
      <c r="AI228" s="56"/>
      <c r="AJ228" s="56"/>
      <c r="AK228" s="56"/>
      <c r="AL228" s="56"/>
      <c r="AM228" s="56"/>
      <c r="AN228" s="56"/>
    </row>
    <row r="229" spans="2:40" ht="14.25" thickTop="1" thickBot="1" x14ac:dyDescent="0.25">
      <c r="B229" s="14"/>
      <c r="C229" s="14"/>
      <c r="D229" s="14"/>
      <c r="E229" s="14"/>
      <c r="F229" s="14"/>
      <c r="G229" s="45"/>
      <c r="H229" s="39"/>
      <c r="I229" s="39"/>
      <c r="J229" s="39"/>
      <c r="K229" s="39"/>
      <c r="L229" s="39"/>
      <c r="AI229" s="9"/>
    </row>
    <row r="230" spans="2:40" ht="57" customHeight="1" x14ac:dyDescent="0.3">
      <c r="B230" s="470" t="s">
        <v>181</v>
      </c>
      <c r="C230" s="471"/>
      <c r="D230" s="471"/>
      <c r="E230" s="471"/>
      <c r="F230" s="471"/>
      <c r="G230" s="471"/>
      <c r="H230" s="471"/>
      <c r="I230" s="471"/>
      <c r="J230" s="471"/>
      <c r="K230" s="471"/>
      <c r="L230" s="471"/>
      <c r="M230" s="471"/>
      <c r="N230" s="471"/>
      <c r="O230" s="471"/>
      <c r="P230" s="471"/>
      <c r="Q230" s="471"/>
      <c r="R230" s="471"/>
      <c r="S230" s="471"/>
      <c r="T230" s="471"/>
      <c r="U230" s="471"/>
      <c r="V230" s="471"/>
      <c r="W230" s="471"/>
      <c r="X230" s="472"/>
      <c r="Y230" s="479" t="str">
        <f>IF(G12=Validations!B2,IF(OR(ISBLANK(AD35),ISBLANK(AD59),ISBLANK(AD75),ISBLANK(AD89),ISBLANK(AD96),ISBLANK(AD115),ISBLANK(AD173)),"",IF(AND(ISBLANK(AD153),G21="Yes"),"",IF(OR(AD35=Validations!B3,AD59=Validations!B3,AD75=Validations!B3,AD89=Validations!B3,AD96=Validations!B3,AD115=Validations!B3,AD153=Validations!B3,AD171=Validations!B3),Validations!Q2,Validations!Q4))),IF(OR(ISBLANK(AA35),ISBLANK(AA59),ISBLANK(AA75),ISBLANK(AA89),ISBLANK(AA96),ISBLANK(AA115),ISBLANK(AA173)),"",IF(AND(ISBLANK(AA153),G21="Yes"),"",IF(OR(AA35=Validations!B3,AA59=Validations!B3,AA75=Validations!B3,AA89=Validations!B3,AA96=Validations!B3,AA115=Validations!B3,AA153=Validations!B3,AA173=Validations!B3),Validations!Q2,Validations!Q4))))</f>
        <v/>
      </c>
      <c r="Z230" s="480"/>
      <c r="AA230" s="480"/>
      <c r="AB230" s="480"/>
      <c r="AC230" s="480"/>
      <c r="AD230" s="480"/>
      <c r="AE230" s="480"/>
      <c r="AF230" s="480"/>
      <c r="AG230" s="481"/>
      <c r="AH230" s="54"/>
      <c r="AI230" s="54"/>
      <c r="AJ230" s="54"/>
      <c r="AK230" s="54"/>
      <c r="AL230" s="54"/>
      <c r="AM230" s="54"/>
      <c r="AN230" s="54"/>
    </row>
    <row r="231" spans="2:40" ht="14.25" thickTop="1" thickBot="1" x14ac:dyDescent="0.25">
      <c r="B231" s="14"/>
      <c r="C231" s="14"/>
      <c r="D231" s="14"/>
      <c r="E231" s="14"/>
      <c r="F231" s="14"/>
      <c r="G231" s="45"/>
      <c r="H231" s="39"/>
      <c r="I231" s="39"/>
      <c r="J231" s="39"/>
      <c r="K231" s="39"/>
      <c r="L231" s="39"/>
      <c r="AI231" s="9"/>
    </row>
    <row r="232" spans="2:40" ht="55.9" customHeight="1" thickTop="1" thickBot="1" x14ac:dyDescent="0.25">
      <c r="B232" s="470" t="s">
        <v>182</v>
      </c>
      <c r="C232" s="471"/>
      <c r="D232" s="471"/>
      <c r="E232" s="471"/>
      <c r="F232" s="471"/>
      <c r="G232" s="471"/>
      <c r="H232" s="471"/>
      <c r="I232" s="471"/>
      <c r="J232" s="471"/>
      <c r="K232" s="471"/>
      <c r="L232" s="471"/>
      <c r="M232" s="471"/>
      <c r="N232" s="471"/>
      <c r="O232" s="471"/>
      <c r="P232" s="471"/>
      <c r="Q232" s="471"/>
      <c r="R232" s="471"/>
      <c r="S232" s="471"/>
      <c r="T232" s="471"/>
      <c r="U232" s="471"/>
      <c r="V232" s="471"/>
      <c r="W232" s="471"/>
      <c r="X232" s="472"/>
      <c r="Y232" s="473"/>
      <c r="Z232" s="474"/>
      <c r="AA232" s="474"/>
      <c r="AB232" s="474"/>
      <c r="AC232" s="474"/>
      <c r="AD232" s="474"/>
      <c r="AE232" s="474"/>
      <c r="AF232" s="474"/>
      <c r="AG232" s="475"/>
      <c r="AI232" s="9"/>
    </row>
    <row r="233" spans="2:40" ht="14.25" thickTop="1" thickBot="1" x14ac:dyDescent="0.25">
      <c r="B233" s="14"/>
      <c r="C233" s="14"/>
      <c r="D233" s="14"/>
      <c r="E233" s="14"/>
      <c r="F233" s="14"/>
      <c r="G233" s="45"/>
      <c r="H233" s="39"/>
      <c r="I233" s="39"/>
      <c r="J233" s="39"/>
      <c r="K233" s="39"/>
      <c r="L233" s="39"/>
      <c r="AI233" s="9"/>
    </row>
    <row r="234" spans="2:40" ht="25.5" customHeight="1" thickTop="1" thickBot="1" x14ac:dyDescent="0.35">
      <c r="B234" s="476" t="s">
        <v>183</v>
      </c>
      <c r="C234" s="477"/>
      <c r="D234" s="477"/>
      <c r="E234" s="477"/>
      <c r="F234" s="477"/>
      <c r="G234" s="477"/>
      <c r="H234" s="477"/>
      <c r="I234" s="477"/>
      <c r="J234" s="477"/>
      <c r="K234" s="477"/>
      <c r="L234" s="477"/>
      <c r="M234" s="477"/>
      <c r="N234" s="477"/>
      <c r="O234" s="477"/>
      <c r="P234" s="477"/>
      <c r="Q234" s="477"/>
      <c r="R234" s="477"/>
      <c r="S234" s="477"/>
      <c r="T234" s="477"/>
      <c r="U234" s="477"/>
      <c r="V234" s="477"/>
      <c r="W234" s="477"/>
      <c r="X234" s="477"/>
      <c r="Y234" s="477"/>
      <c r="Z234" s="477"/>
      <c r="AA234" s="477"/>
      <c r="AB234" s="477"/>
      <c r="AC234" s="477"/>
      <c r="AD234" s="477"/>
      <c r="AE234" s="477"/>
      <c r="AF234" s="477"/>
      <c r="AG234" s="478"/>
      <c r="AH234" s="55"/>
      <c r="AI234" s="55"/>
      <c r="AJ234" s="55"/>
      <c r="AK234" s="55"/>
      <c r="AL234" s="55"/>
      <c r="AM234" s="55"/>
      <c r="AN234" s="55"/>
    </row>
    <row r="235" spans="2:40" ht="24.4" customHeight="1" thickTop="1" x14ac:dyDescent="0.2">
      <c r="B235" s="461"/>
      <c r="C235" s="462"/>
      <c r="D235" s="462"/>
      <c r="E235" s="462"/>
      <c r="F235" s="462"/>
      <c r="G235" s="462"/>
      <c r="H235" s="462"/>
      <c r="I235" s="462"/>
      <c r="J235" s="462"/>
      <c r="K235" s="462"/>
      <c r="L235" s="462"/>
      <c r="M235" s="462"/>
      <c r="N235" s="462"/>
      <c r="O235" s="462"/>
      <c r="P235" s="462"/>
      <c r="Q235" s="462"/>
      <c r="R235" s="462"/>
      <c r="S235" s="462"/>
      <c r="T235" s="462"/>
      <c r="U235" s="462"/>
      <c r="V235" s="462"/>
      <c r="W235" s="462"/>
      <c r="X235" s="462"/>
      <c r="Y235" s="462"/>
      <c r="Z235" s="462"/>
      <c r="AA235" s="462"/>
      <c r="AB235" s="462"/>
      <c r="AC235" s="462"/>
      <c r="AD235" s="462"/>
      <c r="AE235" s="462"/>
      <c r="AF235" s="462"/>
      <c r="AG235" s="463"/>
      <c r="AH235" s="56"/>
      <c r="AI235" s="56"/>
      <c r="AJ235" s="56"/>
      <c r="AK235" s="56"/>
      <c r="AL235" s="56"/>
      <c r="AM235" s="56"/>
      <c r="AN235" s="56"/>
    </row>
    <row r="236" spans="2:40" ht="24.4" customHeight="1" x14ac:dyDescent="0.2">
      <c r="B236" s="464"/>
      <c r="C236" s="465"/>
      <c r="D236" s="465"/>
      <c r="E236" s="465"/>
      <c r="F236" s="465"/>
      <c r="G236" s="465"/>
      <c r="H236" s="465"/>
      <c r="I236" s="465"/>
      <c r="J236" s="465"/>
      <c r="K236" s="465"/>
      <c r="L236" s="465"/>
      <c r="M236" s="465"/>
      <c r="N236" s="465"/>
      <c r="O236" s="465"/>
      <c r="P236" s="465"/>
      <c r="Q236" s="465"/>
      <c r="R236" s="465"/>
      <c r="S236" s="465"/>
      <c r="T236" s="465"/>
      <c r="U236" s="465"/>
      <c r="V236" s="465"/>
      <c r="W236" s="465"/>
      <c r="X236" s="465"/>
      <c r="Y236" s="465"/>
      <c r="Z236" s="465"/>
      <c r="AA236" s="465"/>
      <c r="AB236" s="465"/>
      <c r="AC236" s="465"/>
      <c r="AD236" s="465"/>
      <c r="AE236" s="465"/>
      <c r="AF236" s="465"/>
      <c r="AG236" s="466"/>
      <c r="AH236" s="56"/>
      <c r="AI236" s="56"/>
      <c r="AJ236" s="56"/>
      <c r="AK236" s="56"/>
      <c r="AL236" s="56"/>
      <c r="AM236" s="56"/>
      <c r="AN236" s="56"/>
    </row>
    <row r="237" spans="2:40" ht="24.4" customHeight="1" x14ac:dyDescent="0.2">
      <c r="B237" s="464"/>
      <c r="C237" s="465"/>
      <c r="D237" s="465"/>
      <c r="E237" s="465"/>
      <c r="F237" s="465"/>
      <c r="G237" s="465"/>
      <c r="H237" s="465"/>
      <c r="I237" s="465"/>
      <c r="J237" s="465"/>
      <c r="K237" s="465"/>
      <c r="L237" s="465"/>
      <c r="M237" s="465"/>
      <c r="N237" s="465"/>
      <c r="O237" s="465"/>
      <c r="P237" s="465"/>
      <c r="Q237" s="465"/>
      <c r="R237" s="465"/>
      <c r="S237" s="465"/>
      <c r="T237" s="465"/>
      <c r="U237" s="465"/>
      <c r="V237" s="465"/>
      <c r="W237" s="465"/>
      <c r="X237" s="465"/>
      <c r="Y237" s="465"/>
      <c r="Z237" s="465"/>
      <c r="AA237" s="465"/>
      <c r="AB237" s="465"/>
      <c r="AC237" s="465"/>
      <c r="AD237" s="465"/>
      <c r="AE237" s="465"/>
      <c r="AF237" s="465"/>
      <c r="AG237" s="466"/>
      <c r="AH237" s="56"/>
      <c r="AI237" s="56"/>
      <c r="AJ237" s="56"/>
      <c r="AK237" s="56"/>
      <c r="AL237" s="56"/>
      <c r="AM237" s="56"/>
      <c r="AN237" s="56"/>
    </row>
    <row r="238" spans="2:40" ht="24.4" customHeight="1" x14ac:dyDescent="0.2">
      <c r="B238" s="464"/>
      <c r="C238" s="465"/>
      <c r="D238" s="465"/>
      <c r="E238" s="465"/>
      <c r="F238" s="465"/>
      <c r="G238" s="465"/>
      <c r="H238" s="465"/>
      <c r="I238" s="465"/>
      <c r="J238" s="465"/>
      <c r="K238" s="465"/>
      <c r="L238" s="465"/>
      <c r="M238" s="465"/>
      <c r="N238" s="465"/>
      <c r="O238" s="465"/>
      <c r="P238" s="465"/>
      <c r="Q238" s="465"/>
      <c r="R238" s="465"/>
      <c r="S238" s="465"/>
      <c r="T238" s="465"/>
      <c r="U238" s="465"/>
      <c r="V238" s="465"/>
      <c r="W238" s="465"/>
      <c r="X238" s="465"/>
      <c r="Y238" s="465"/>
      <c r="Z238" s="465"/>
      <c r="AA238" s="465"/>
      <c r="AB238" s="465"/>
      <c r="AC238" s="465"/>
      <c r="AD238" s="465"/>
      <c r="AE238" s="465"/>
      <c r="AF238" s="465"/>
      <c r="AG238" s="466"/>
      <c r="AH238" s="56"/>
      <c r="AI238" s="56"/>
      <c r="AJ238" s="56"/>
      <c r="AK238" s="56"/>
      <c r="AL238" s="56"/>
      <c r="AM238" s="56"/>
      <c r="AN238" s="56"/>
    </row>
    <row r="239" spans="2:40" ht="24.4" customHeight="1" x14ac:dyDescent="0.2">
      <c r="B239" s="464"/>
      <c r="C239" s="465"/>
      <c r="D239" s="465"/>
      <c r="E239" s="465"/>
      <c r="F239" s="465"/>
      <c r="G239" s="465"/>
      <c r="H239" s="465"/>
      <c r="I239" s="465"/>
      <c r="J239" s="465"/>
      <c r="K239" s="465"/>
      <c r="L239" s="465"/>
      <c r="M239" s="465"/>
      <c r="N239" s="465"/>
      <c r="O239" s="465"/>
      <c r="P239" s="465"/>
      <c r="Q239" s="465"/>
      <c r="R239" s="465"/>
      <c r="S239" s="465"/>
      <c r="T239" s="465"/>
      <c r="U239" s="465"/>
      <c r="V239" s="465"/>
      <c r="W239" s="465"/>
      <c r="X239" s="465"/>
      <c r="Y239" s="465"/>
      <c r="Z239" s="465"/>
      <c r="AA239" s="465"/>
      <c r="AB239" s="465"/>
      <c r="AC239" s="465"/>
      <c r="AD239" s="465"/>
      <c r="AE239" s="465"/>
      <c r="AF239" s="465"/>
      <c r="AG239" s="466"/>
      <c r="AH239" s="56"/>
      <c r="AI239" s="56"/>
      <c r="AJ239" s="56"/>
      <c r="AK239" s="56"/>
      <c r="AL239" s="56"/>
      <c r="AM239" s="56"/>
      <c r="AN239" s="56"/>
    </row>
    <row r="240" spans="2:40" ht="24.4" customHeight="1" x14ac:dyDescent="0.2">
      <c r="B240" s="464"/>
      <c r="C240" s="465"/>
      <c r="D240" s="465"/>
      <c r="E240" s="465"/>
      <c r="F240" s="465"/>
      <c r="G240" s="465"/>
      <c r="H240" s="465"/>
      <c r="I240" s="465"/>
      <c r="J240" s="465"/>
      <c r="K240" s="465"/>
      <c r="L240" s="465"/>
      <c r="M240" s="465"/>
      <c r="N240" s="465"/>
      <c r="O240" s="465"/>
      <c r="P240" s="465"/>
      <c r="Q240" s="465"/>
      <c r="R240" s="465"/>
      <c r="S240" s="465"/>
      <c r="T240" s="465"/>
      <c r="U240" s="465"/>
      <c r="V240" s="465"/>
      <c r="W240" s="465"/>
      <c r="X240" s="465"/>
      <c r="Y240" s="465"/>
      <c r="Z240" s="465"/>
      <c r="AA240" s="465"/>
      <c r="AB240" s="465"/>
      <c r="AC240" s="465"/>
      <c r="AD240" s="465"/>
      <c r="AE240" s="465"/>
      <c r="AF240" s="465"/>
      <c r="AG240" s="466"/>
      <c r="AH240" s="56"/>
      <c r="AI240" s="56"/>
      <c r="AJ240" s="56"/>
      <c r="AK240" s="56"/>
      <c r="AL240" s="56"/>
      <c r="AM240" s="56"/>
      <c r="AN240" s="56"/>
    </row>
    <row r="241" spans="2:40" ht="24.4" customHeight="1" thickBot="1" x14ac:dyDescent="0.25">
      <c r="B241" s="467"/>
      <c r="C241" s="468"/>
      <c r="D241" s="468"/>
      <c r="E241" s="468"/>
      <c r="F241" s="468"/>
      <c r="G241" s="468"/>
      <c r="H241" s="468"/>
      <c r="I241" s="468"/>
      <c r="J241" s="468"/>
      <c r="K241" s="468"/>
      <c r="L241" s="468"/>
      <c r="M241" s="468"/>
      <c r="N241" s="468"/>
      <c r="O241" s="468"/>
      <c r="P241" s="468"/>
      <c r="Q241" s="468"/>
      <c r="R241" s="468"/>
      <c r="S241" s="468"/>
      <c r="T241" s="468"/>
      <c r="U241" s="468"/>
      <c r="V241" s="468"/>
      <c r="W241" s="468"/>
      <c r="X241" s="468"/>
      <c r="Y241" s="468"/>
      <c r="Z241" s="468"/>
      <c r="AA241" s="468"/>
      <c r="AB241" s="468"/>
      <c r="AC241" s="468"/>
      <c r="AD241" s="468"/>
      <c r="AE241" s="468"/>
      <c r="AF241" s="468"/>
      <c r="AG241" s="469"/>
      <c r="AH241" s="56"/>
      <c r="AI241" s="56"/>
      <c r="AJ241" s="56"/>
      <c r="AK241" s="56"/>
      <c r="AL241" s="56"/>
      <c r="AM241" s="56"/>
      <c r="AN241" s="56"/>
    </row>
    <row r="242" spans="2:40" ht="14.25" thickTop="1" thickBot="1" x14ac:dyDescent="0.25">
      <c r="B242" s="14"/>
      <c r="C242" s="14"/>
      <c r="D242" s="14"/>
      <c r="E242" s="14"/>
      <c r="F242" s="14"/>
      <c r="G242" s="45"/>
      <c r="H242" s="39"/>
      <c r="I242" s="39"/>
      <c r="J242" s="39"/>
      <c r="K242" s="39"/>
      <c r="L242" s="39"/>
      <c r="AI242" s="9"/>
    </row>
    <row r="243" spans="2:40" ht="59.25" customHeight="1" thickTop="1" thickBot="1" x14ac:dyDescent="0.25">
      <c r="B243" s="470" t="s">
        <v>184</v>
      </c>
      <c r="C243" s="471"/>
      <c r="D243" s="471"/>
      <c r="E243" s="471"/>
      <c r="F243" s="471"/>
      <c r="G243" s="471"/>
      <c r="H243" s="471"/>
      <c r="I243" s="471"/>
      <c r="J243" s="471"/>
      <c r="K243" s="471"/>
      <c r="L243" s="471"/>
      <c r="M243" s="471"/>
      <c r="N243" s="471"/>
      <c r="O243" s="471"/>
      <c r="P243" s="471"/>
      <c r="Q243" s="471"/>
      <c r="R243" s="471"/>
      <c r="S243" s="471"/>
      <c r="T243" s="471"/>
      <c r="U243" s="471"/>
      <c r="V243" s="471"/>
      <c r="W243" s="471"/>
      <c r="X243" s="472"/>
      <c r="Y243" s="482"/>
      <c r="Z243" s="483"/>
      <c r="AA243" s="483"/>
      <c r="AB243" s="483"/>
      <c r="AC243" s="483"/>
      <c r="AD243" s="483"/>
      <c r="AE243" s="483"/>
      <c r="AF243" s="483"/>
      <c r="AG243" s="484"/>
      <c r="AI243" s="9"/>
    </row>
    <row r="244" spans="2:40" ht="14.25" thickTop="1" thickBot="1" x14ac:dyDescent="0.25">
      <c r="B244" s="14"/>
      <c r="C244" s="14"/>
      <c r="D244" s="14"/>
      <c r="E244" s="14"/>
      <c r="F244" s="14"/>
      <c r="G244" s="45"/>
      <c r="H244" s="39"/>
      <c r="I244" s="39"/>
      <c r="J244" s="39"/>
      <c r="K244" s="39"/>
      <c r="L244" s="39"/>
      <c r="AI244" s="9"/>
    </row>
    <row r="245" spans="2:40" ht="55.9" customHeight="1" thickTop="1" thickBot="1" x14ac:dyDescent="0.25">
      <c r="B245" s="470" t="s">
        <v>185</v>
      </c>
      <c r="C245" s="471"/>
      <c r="D245" s="471"/>
      <c r="E245" s="471"/>
      <c r="F245" s="471"/>
      <c r="G245" s="471"/>
      <c r="H245" s="471"/>
      <c r="I245" s="471"/>
      <c r="J245" s="471"/>
      <c r="K245" s="471"/>
      <c r="L245" s="471"/>
      <c r="M245" s="471"/>
      <c r="N245" s="471"/>
      <c r="O245" s="471"/>
      <c r="P245" s="471"/>
      <c r="Q245" s="471"/>
      <c r="R245" s="471"/>
      <c r="S245" s="471"/>
      <c r="T245" s="471"/>
      <c r="U245" s="471"/>
      <c r="V245" s="471"/>
      <c r="W245" s="471"/>
      <c r="X245" s="472"/>
      <c r="Y245" s="473"/>
      <c r="Z245" s="474"/>
      <c r="AA245" s="474"/>
      <c r="AB245" s="474"/>
      <c r="AC245" s="474"/>
      <c r="AD245" s="474"/>
      <c r="AE245" s="474"/>
      <c r="AF245" s="474"/>
      <c r="AG245" s="475"/>
      <c r="AI245" s="9"/>
    </row>
    <row r="246" spans="2:40" ht="14.25" thickTop="1" thickBot="1" x14ac:dyDescent="0.25">
      <c r="B246" s="14"/>
      <c r="C246" s="14"/>
      <c r="D246" s="14"/>
      <c r="E246" s="14"/>
      <c r="F246" s="14"/>
      <c r="G246" s="45"/>
      <c r="H246" s="39"/>
      <c r="I246" s="39"/>
      <c r="J246" s="39"/>
      <c r="K246" s="39"/>
      <c r="L246" s="39"/>
      <c r="AI246" s="9"/>
    </row>
    <row r="247" spans="2:40" ht="25.5" customHeight="1" thickTop="1" thickBot="1" x14ac:dyDescent="0.35">
      <c r="B247" s="476" t="s">
        <v>186</v>
      </c>
      <c r="C247" s="477"/>
      <c r="D247" s="477"/>
      <c r="E247" s="477"/>
      <c r="F247" s="477"/>
      <c r="G247" s="477"/>
      <c r="H247" s="477"/>
      <c r="I247" s="477"/>
      <c r="J247" s="477"/>
      <c r="K247" s="477"/>
      <c r="L247" s="477"/>
      <c r="M247" s="477"/>
      <c r="N247" s="477"/>
      <c r="O247" s="477"/>
      <c r="P247" s="477"/>
      <c r="Q247" s="477"/>
      <c r="R247" s="477"/>
      <c r="S247" s="477"/>
      <c r="T247" s="477"/>
      <c r="U247" s="477"/>
      <c r="V247" s="477"/>
      <c r="W247" s="477"/>
      <c r="X247" s="477"/>
      <c r="Y247" s="477"/>
      <c r="Z247" s="477"/>
      <c r="AA247" s="477"/>
      <c r="AB247" s="477"/>
      <c r="AC247" s="477"/>
      <c r="AD247" s="477"/>
      <c r="AE247" s="477"/>
      <c r="AF247" s="477"/>
      <c r="AG247" s="478"/>
      <c r="AH247" s="55"/>
      <c r="AI247" s="55"/>
      <c r="AJ247" s="55"/>
      <c r="AK247" s="55"/>
      <c r="AL247" s="55"/>
      <c r="AM247" s="55"/>
      <c r="AN247" s="55"/>
    </row>
    <row r="248" spans="2:40" ht="24.4" customHeight="1" thickTop="1" x14ac:dyDescent="0.2">
      <c r="B248" s="461"/>
      <c r="C248" s="462"/>
      <c r="D248" s="462"/>
      <c r="E248" s="462"/>
      <c r="F248" s="462"/>
      <c r="G248" s="462"/>
      <c r="H248" s="462"/>
      <c r="I248" s="462"/>
      <c r="J248" s="462"/>
      <c r="K248" s="462"/>
      <c r="L248" s="462"/>
      <c r="M248" s="462"/>
      <c r="N248" s="462"/>
      <c r="O248" s="462"/>
      <c r="P248" s="462"/>
      <c r="Q248" s="462"/>
      <c r="R248" s="462"/>
      <c r="S248" s="462"/>
      <c r="T248" s="462"/>
      <c r="U248" s="462"/>
      <c r="V248" s="462"/>
      <c r="W248" s="462"/>
      <c r="X248" s="462"/>
      <c r="Y248" s="462"/>
      <c r="Z248" s="462"/>
      <c r="AA248" s="462"/>
      <c r="AB248" s="462"/>
      <c r="AC248" s="462"/>
      <c r="AD248" s="462"/>
      <c r="AE248" s="462"/>
      <c r="AF248" s="462"/>
      <c r="AG248" s="463"/>
      <c r="AH248" s="56"/>
      <c r="AI248" s="56"/>
      <c r="AJ248" s="56"/>
      <c r="AK248" s="56"/>
      <c r="AL248" s="56"/>
      <c r="AM248" s="56"/>
      <c r="AN248" s="56"/>
    </row>
    <row r="249" spans="2:40" ht="24.4" customHeight="1" x14ac:dyDescent="0.2">
      <c r="B249" s="464"/>
      <c r="C249" s="465"/>
      <c r="D249" s="465"/>
      <c r="E249" s="465"/>
      <c r="F249" s="465"/>
      <c r="G249" s="465"/>
      <c r="H249" s="465"/>
      <c r="I249" s="465"/>
      <c r="J249" s="465"/>
      <c r="K249" s="465"/>
      <c r="L249" s="465"/>
      <c r="M249" s="465"/>
      <c r="N249" s="465"/>
      <c r="O249" s="465"/>
      <c r="P249" s="465"/>
      <c r="Q249" s="465"/>
      <c r="R249" s="465"/>
      <c r="S249" s="465"/>
      <c r="T249" s="465"/>
      <c r="U249" s="465"/>
      <c r="V249" s="465"/>
      <c r="W249" s="465"/>
      <c r="X249" s="465"/>
      <c r="Y249" s="465"/>
      <c r="Z249" s="465"/>
      <c r="AA249" s="465"/>
      <c r="AB249" s="465"/>
      <c r="AC249" s="465"/>
      <c r="AD249" s="465"/>
      <c r="AE249" s="465"/>
      <c r="AF249" s="465"/>
      <c r="AG249" s="466"/>
      <c r="AH249" s="56"/>
      <c r="AI249" s="56"/>
      <c r="AJ249" s="56"/>
      <c r="AK249" s="56"/>
      <c r="AL249" s="56"/>
      <c r="AM249" s="56"/>
      <c r="AN249" s="56"/>
    </row>
    <row r="250" spans="2:40" ht="24.4" customHeight="1" x14ac:dyDescent="0.2">
      <c r="B250" s="464"/>
      <c r="C250" s="465"/>
      <c r="D250" s="465"/>
      <c r="E250" s="465"/>
      <c r="F250" s="465"/>
      <c r="G250" s="465"/>
      <c r="H250" s="465"/>
      <c r="I250" s="465"/>
      <c r="J250" s="465"/>
      <c r="K250" s="465"/>
      <c r="L250" s="465"/>
      <c r="M250" s="465"/>
      <c r="N250" s="465"/>
      <c r="O250" s="465"/>
      <c r="P250" s="465"/>
      <c r="Q250" s="465"/>
      <c r="R250" s="465"/>
      <c r="S250" s="465"/>
      <c r="T250" s="465"/>
      <c r="U250" s="465"/>
      <c r="V250" s="465"/>
      <c r="W250" s="465"/>
      <c r="X250" s="465"/>
      <c r="Y250" s="465"/>
      <c r="Z250" s="465"/>
      <c r="AA250" s="465"/>
      <c r="AB250" s="465"/>
      <c r="AC250" s="465"/>
      <c r="AD250" s="465"/>
      <c r="AE250" s="465"/>
      <c r="AF250" s="465"/>
      <c r="AG250" s="466"/>
      <c r="AH250" s="56"/>
      <c r="AI250" s="56"/>
      <c r="AJ250" s="56"/>
      <c r="AK250" s="56"/>
      <c r="AL250" s="56"/>
      <c r="AM250" s="56"/>
      <c r="AN250" s="56"/>
    </row>
    <row r="251" spans="2:40" ht="24.4" customHeight="1" x14ac:dyDescent="0.2">
      <c r="B251" s="464"/>
      <c r="C251" s="465"/>
      <c r="D251" s="465"/>
      <c r="E251" s="465"/>
      <c r="F251" s="465"/>
      <c r="G251" s="465"/>
      <c r="H251" s="465"/>
      <c r="I251" s="465"/>
      <c r="J251" s="465"/>
      <c r="K251" s="465"/>
      <c r="L251" s="465"/>
      <c r="M251" s="465"/>
      <c r="N251" s="465"/>
      <c r="O251" s="465"/>
      <c r="P251" s="465"/>
      <c r="Q251" s="465"/>
      <c r="R251" s="465"/>
      <c r="S251" s="465"/>
      <c r="T251" s="465"/>
      <c r="U251" s="465"/>
      <c r="V251" s="465"/>
      <c r="W251" s="465"/>
      <c r="X251" s="465"/>
      <c r="Y251" s="465"/>
      <c r="Z251" s="465"/>
      <c r="AA251" s="465"/>
      <c r="AB251" s="465"/>
      <c r="AC251" s="465"/>
      <c r="AD251" s="465"/>
      <c r="AE251" s="465"/>
      <c r="AF251" s="465"/>
      <c r="AG251" s="466"/>
      <c r="AH251" s="56"/>
      <c r="AI251" s="56"/>
      <c r="AJ251" s="56"/>
      <c r="AK251" s="56"/>
      <c r="AL251" s="56"/>
      <c r="AM251" s="56"/>
      <c r="AN251" s="56"/>
    </row>
    <row r="252" spans="2:40" ht="24.4" customHeight="1" x14ac:dyDescent="0.2">
      <c r="B252" s="464"/>
      <c r="C252" s="465"/>
      <c r="D252" s="465"/>
      <c r="E252" s="465"/>
      <c r="F252" s="465"/>
      <c r="G252" s="465"/>
      <c r="H252" s="465"/>
      <c r="I252" s="465"/>
      <c r="J252" s="465"/>
      <c r="K252" s="465"/>
      <c r="L252" s="465"/>
      <c r="M252" s="465"/>
      <c r="N252" s="465"/>
      <c r="O252" s="465"/>
      <c r="P252" s="465"/>
      <c r="Q252" s="465"/>
      <c r="R252" s="465"/>
      <c r="S252" s="465"/>
      <c r="T252" s="465"/>
      <c r="U252" s="465"/>
      <c r="V252" s="465"/>
      <c r="W252" s="465"/>
      <c r="X252" s="465"/>
      <c r="Y252" s="465"/>
      <c r="Z252" s="465"/>
      <c r="AA252" s="465"/>
      <c r="AB252" s="465"/>
      <c r="AC252" s="465"/>
      <c r="AD252" s="465"/>
      <c r="AE252" s="465"/>
      <c r="AF252" s="465"/>
      <c r="AG252" s="466"/>
      <c r="AH252" s="56"/>
      <c r="AI252" s="56"/>
      <c r="AJ252" s="56"/>
      <c r="AK252" s="56"/>
      <c r="AL252" s="56"/>
      <c r="AM252" s="56"/>
      <c r="AN252" s="56"/>
    </row>
    <row r="253" spans="2:40" ht="24.4" customHeight="1" x14ac:dyDescent="0.2">
      <c r="B253" s="464"/>
      <c r="C253" s="465"/>
      <c r="D253" s="465"/>
      <c r="E253" s="465"/>
      <c r="F253" s="465"/>
      <c r="G253" s="465"/>
      <c r="H253" s="465"/>
      <c r="I253" s="465"/>
      <c r="J253" s="465"/>
      <c r="K253" s="465"/>
      <c r="L253" s="465"/>
      <c r="M253" s="465"/>
      <c r="N253" s="465"/>
      <c r="O253" s="465"/>
      <c r="P253" s="465"/>
      <c r="Q253" s="465"/>
      <c r="R253" s="465"/>
      <c r="S253" s="465"/>
      <c r="T253" s="465"/>
      <c r="U253" s="465"/>
      <c r="V253" s="465"/>
      <c r="W253" s="465"/>
      <c r="X253" s="465"/>
      <c r="Y253" s="465"/>
      <c r="Z253" s="465"/>
      <c r="AA253" s="465"/>
      <c r="AB253" s="465"/>
      <c r="AC253" s="465"/>
      <c r="AD253" s="465"/>
      <c r="AE253" s="465"/>
      <c r="AF253" s="465"/>
      <c r="AG253" s="466"/>
      <c r="AH253" s="56"/>
      <c r="AI253" s="56"/>
      <c r="AJ253" s="56"/>
      <c r="AK253" s="56"/>
      <c r="AL253" s="56"/>
      <c r="AM253" s="56"/>
      <c r="AN253" s="56"/>
    </row>
    <row r="254" spans="2:40" ht="24.4" customHeight="1" thickBot="1" x14ac:dyDescent="0.25">
      <c r="B254" s="467"/>
      <c r="C254" s="468"/>
      <c r="D254" s="468"/>
      <c r="E254" s="468"/>
      <c r="F254" s="468"/>
      <c r="G254" s="468"/>
      <c r="H254" s="468"/>
      <c r="I254" s="468"/>
      <c r="J254" s="468"/>
      <c r="K254" s="468"/>
      <c r="L254" s="468"/>
      <c r="M254" s="468"/>
      <c r="N254" s="468"/>
      <c r="O254" s="468"/>
      <c r="P254" s="468"/>
      <c r="Q254" s="468"/>
      <c r="R254" s="468"/>
      <c r="S254" s="468"/>
      <c r="T254" s="468"/>
      <c r="U254" s="468"/>
      <c r="V254" s="468"/>
      <c r="W254" s="468"/>
      <c r="X254" s="468"/>
      <c r="Y254" s="468"/>
      <c r="Z254" s="468"/>
      <c r="AA254" s="468"/>
      <c r="AB254" s="468"/>
      <c r="AC254" s="468"/>
      <c r="AD254" s="468"/>
      <c r="AE254" s="468"/>
      <c r="AF254" s="468"/>
      <c r="AG254" s="469"/>
      <c r="AH254" s="56"/>
      <c r="AI254" s="56"/>
      <c r="AJ254" s="56"/>
      <c r="AK254" s="56"/>
      <c r="AL254" s="56"/>
      <c r="AM254" s="56"/>
      <c r="AN254" s="56"/>
    </row>
    <row r="255" spans="2:40" ht="13.5" thickTop="1" x14ac:dyDescent="0.2">
      <c r="B255" s="14"/>
      <c r="C255" s="14"/>
      <c r="D255" s="14"/>
      <c r="E255" s="14"/>
      <c r="F255" s="14"/>
      <c r="G255" s="45"/>
      <c r="H255" s="39"/>
      <c r="I255" s="39"/>
      <c r="J255" s="39"/>
      <c r="K255" s="39"/>
      <c r="L255" s="39"/>
      <c r="AI255" s="9"/>
    </row>
    <row r="256" spans="2:40" hidden="1" x14ac:dyDescent="0.2">
      <c r="B256" s="14"/>
      <c r="C256" s="14"/>
      <c r="D256" s="14"/>
      <c r="E256" s="14"/>
      <c r="F256" s="14"/>
      <c r="G256" s="45"/>
      <c r="H256" s="39"/>
      <c r="I256" s="39"/>
      <c r="J256" s="39"/>
      <c r="K256" s="39"/>
      <c r="L256" s="39"/>
      <c r="AI256" s="9"/>
    </row>
    <row r="257" spans="2:35" hidden="1" x14ac:dyDescent="0.2">
      <c r="B257" s="14"/>
      <c r="C257" s="14"/>
      <c r="D257" s="14"/>
      <c r="E257" s="14"/>
      <c r="F257" s="14"/>
      <c r="G257" s="45"/>
      <c r="H257" s="39"/>
      <c r="I257" s="39"/>
      <c r="J257" s="39"/>
      <c r="K257" s="39"/>
      <c r="L257" s="39"/>
      <c r="AI257" s="9"/>
    </row>
    <row r="258" spans="2:35" hidden="1" x14ac:dyDescent="0.2">
      <c r="B258" s="14"/>
      <c r="C258" s="14"/>
      <c r="D258" s="14"/>
      <c r="E258" s="14"/>
      <c r="F258" s="14"/>
      <c r="G258" s="45"/>
      <c r="H258" s="39"/>
      <c r="I258" s="39"/>
      <c r="J258" s="39"/>
      <c r="K258" s="39"/>
      <c r="L258" s="39"/>
      <c r="AI258" s="9"/>
    </row>
    <row r="259" spans="2:35" hidden="1" x14ac:dyDescent="0.2">
      <c r="B259" s="14"/>
      <c r="C259" s="14"/>
      <c r="D259" s="14"/>
      <c r="E259" s="14"/>
      <c r="F259" s="14"/>
      <c r="G259" s="45"/>
      <c r="H259" s="39"/>
      <c r="I259" s="39"/>
      <c r="J259" s="39"/>
      <c r="K259" s="39"/>
      <c r="L259" s="39"/>
      <c r="AI259" s="9"/>
    </row>
    <row r="260" spans="2:35" hidden="1" x14ac:dyDescent="0.2">
      <c r="B260" s="14"/>
      <c r="C260" s="14"/>
      <c r="D260" s="14"/>
      <c r="E260" s="14"/>
      <c r="F260" s="14"/>
      <c r="G260" s="45"/>
      <c r="H260" s="39"/>
      <c r="I260" s="39"/>
      <c r="J260" s="39"/>
      <c r="K260" s="39"/>
      <c r="L260" s="39"/>
      <c r="AI260" s="9"/>
    </row>
    <row r="261" spans="2:35" hidden="1" x14ac:dyDescent="0.2">
      <c r="B261" s="14"/>
      <c r="C261" s="14"/>
      <c r="D261" s="14"/>
      <c r="E261" s="14"/>
      <c r="F261" s="14"/>
      <c r="G261" s="45"/>
      <c r="H261" s="39"/>
      <c r="I261" s="39"/>
      <c r="J261" s="39"/>
      <c r="K261" s="39"/>
      <c r="L261" s="39"/>
      <c r="AI261" s="9"/>
    </row>
    <row r="262" spans="2:35" x14ac:dyDescent="0.2"/>
    <row r="263" spans="2:35" x14ac:dyDescent="0.2"/>
  </sheetData>
  <sheetProtection sheet="1" insertHyperlinks="0"/>
  <dataConsolidate/>
  <mergeCells count="874">
    <mergeCell ref="P177:T177"/>
    <mergeCell ref="X135:AC135"/>
    <mergeCell ref="G141:L141"/>
    <mergeCell ref="G159:K159"/>
    <mergeCell ref="B221:AG221"/>
    <mergeCell ref="B222:AG228"/>
    <mergeCell ref="B163:F163"/>
    <mergeCell ref="B161:F161"/>
    <mergeCell ref="B181:F181"/>
    <mergeCell ref="G181:K181"/>
    <mergeCell ref="L181:O181"/>
    <mergeCell ref="P181:T181"/>
    <mergeCell ref="U181:Y181"/>
    <mergeCell ref="Z181:AD181"/>
    <mergeCell ref="G163:K163"/>
    <mergeCell ref="L163:O163"/>
    <mergeCell ref="P163:T163"/>
    <mergeCell ref="U163:Y163"/>
    <mergeCell ref="Z163:AD163"/>
    <mergeCell ref="G161:K161"/>
    <mergeCell ref="L161:O161"/>
    <mergeCell ref="P161:T161"/>
    <mergeCell ref="Z217:AD217"/>
    <mergeCell ref="Z164:AD164"/>
    <mergeCell ref="AF68:AG68"/>
    <mergeCell ref="AF69:AG69"/>
    <mergeCell ref="G65:S65"/>
    <mergeCell ref="G66:S66"/>
    <mergeCell ref="P26:Q26"/>
    <mergeCell ref="X45:AC45"/>
    <mergeCell ref="S46:W46"/>
    <mergeCell ref="AE48:AE49"/>
    <mergeCell ref="Z162:AD162"/>
    <mergeCell ref="G46:L46"/>
    <mergeCell ref="G162:K162"/>
    <mergeCell ref="P148:Q148"/>
    <mergeCell ref="P111:Q111"/>
    <mergeCell ref="X126:AC126"/>
    <mergeCell ref="P106:Q106"/>
    <mergeCell ref="AD115:AG115"/>
    <mergeCell ref="G111:L111"/>
    <mergeCell ref="G122:AC122"/>
    <mergeCell ref="P119:Q119"/>
    <mergeCell ref="AF129:AG129"/>
    <mergeCell ref="AF118:AG118"/>
    <mergeCell ref="AF121:AG121"/>
    <mergeCell ref="S119:W119"/>
    <mergeCell ref="AF126:AG126"/>
    <mergeCell ref="B59:Z59"/>
    <mergeCell ref="B55:F56"/>
    <mergeCell ref="B50:F51"/>
    <mergeCell ref="B52:F52"/>
    <mergeCell ref="X136:AC136"/>
    <mergeCell ref="B137:F137"/>
    <mergeCell ref="B53:F54"/>
    <mergeCell ref="B144:F144"/>
    <mergeCell ref="S141:W141"/>
    <mergeCell ref="X141:AC141"/>
    <mergeCell ref="X139:AC139"/>
    <mergeCell ref="S140:W140"/>
    <mergeCell ref="P139:Q139"/>
    <mergeCell ref="P141:Q141"/>
    <mergeCell ref="G139:L139"/>
    <mergeCell ref="B140:F140"/>
    <mergeCell ref="S135:W135"/>
    <mergeCell ref="B142:F142"/>
    <mergeCell ref="B138:F138"/>
    <mergeCell ref="B143:F143"/>
    <mergeCell ref="B141:F141"/>
    <mergeCell ref="S101:W101"/>
    <mergeCell ref="X101:AC101"/>
    <mergeCell ref="P103:Q103"/>
    <mergeCell ref="G177:K177"/>
    <mergeCell ref="L177:O177"/>
    <mergeCell ref="B47:F47"/>
    <mergeCell ref="O48:O49"/>
    <mergeCell ref="B62:F62"/>
    <mergeCell ref="S47:W47"/>
    <mergeCell ref="G62:L62"/>
    <mergeCell ref="P45:Q45"/>
    <mergeCell ref="P46:Q46"/>
    <mergeCell ref="P47:Q47"/>
    <mergeCell ref="G168:K168"/>
    <mergeCell ref="P162:T162"/>
    <mergeCell ref="P160:T160"/>
    <mergeCell ref="L165:O165"/>
    <mergeCell ref="G165:K165"/>
    <mergeCell ref="G167:K167"/>
    <mergeCell ref="P167:T167"/>
    <mergeCell ref="U167:Y167"/>
    <mergeCell ref="P168:T168"/>
    <mergeCell ref="L168:O168"/>
    <mergeCell ref="B48:F49"/>
    <mergeCell ref="G48:L49"/>
    <mergeCell ref="B45:F45"/>
    <mergeCell ref="B46:F46"/>
    <mergeCell ref="B159:F159"/>
    <mergeCell ref="M155:AG155"/>
    <mergeCell ref="B145:F145"/>
    <mergeCell ref="G145:L145"/>
    <mergeCell ref="B155:F155"/>
    <mergeCell ref="G155:L155"/>
    <mergeCell ref="AF160:AG160"/>
    <mergeCell ref="Z158:AD158"/>
    <mergeCell ref="P159:T159"/>
    <mergeCell ref="U159:Y159"/>
    <mergeCell ref="Z159:AD159"/>
    <mergeCell ref="B148:F148"/>
    <mergeCell ref="B149:F149"/>
    <mergeCell ref="B158:F158"/>
    <mergeCell ref="Z157:AD157"/>
    <mergeCell ref="U157:Y157"/>
    <mergeCell ref="AD153:AG153"/>
    <mergeCell ref="G149:L149"/>
    <mergeCell ref="P146:Q146"/>
    <mergeCell ref="B153:Z153"/>
    <mergeCell ref="AA153:AC153"/>
    <mergeCell ref="G160:K160"/>
    <mergeCell ref="G148:L148"/>
    <mergeCell ref="P147:Q147"/>
    <mergeCell ref="B162:F162"/>
    <mergeCell ref="AF158:AG158"/>
    <mergeCell ref="L159:O159"/>
    <mergeCell ref="B160:F160"/>
    <mergeCell ref="U161:Y161"/>
    <mergeCell ref="Z161:AD161"/>
    <mergeCell ref="B18:F18"/>
    <mergeCell ref="G18:L18"/>
    <mergeCell ref="G42:L42"/>
    <mergeCell ref="B37:F37"/>
    <mergeCell ref="B41:F41"/>
    <mergeCell ref="P43:Q43"/>
    <mergeCell ref="P44:Q44"/>
    <mergeCell ref="B24:F24"/>
    <mergeCell ref="B44:F44"/>
    <mergeCell ref="B21:F21"/>
    <mergeCell ref="G21:L21"/>
    <mergeCell ref="B19:F19"/>
    <mergeCell ref="P42:Q42"/>
    <mergeCell ref="P24:Q24"/>
    <mergeCell ref="P25:Q25"/>
    <mergeCell ref="G27:L27"/>
    <mergeCell ref="B27:F27"/>
    <mergeCell ref="AD114:AG114"/>
    <mergeCell ref="X53:AC54"/>
    <mergeCell ref="G53:L54"/>
    <mergeCell ref="X46:AC46"/>
    <mergeCell ref="S43:W43"/>
    <mergeCell ref="S44:W44"/>
    <mergeCell ref="P53:Q54"/>
    <mergeCell ref="X14:AC14"/>
    <mergeCell ref="X15:AC15"/>
    <mergeCell ref="S15:W15"/>
    <mergeCell ref="S23:W23"/>
    <mergeCell ref="X23:AC23"/>
    <mergeCell ref="X16:AC16"/>
    <mergeCell ref="S16:W16"/>
    <mergeCell ref="S19:W19"/>
    <mergeCell ref="X19:AC19"/>
    <mergeCell ref="X20:AC20"/>
    <mergeCell ref="P127:Q127"/>
    <mergeCell ref="G126:L126"/>
    <mergeCell ref="S127:W127"/>
    <mergeCell ref="X127:AC127"/>
    <mergeCell ref="X121:AC121"/>
    <mergeCell ref="G107:L107"/>
    <mergeCell ref="AF15:AG15"/>
    <mergeCell ref="AF19:AG19"/>
    <mergeCell ref="G55:AG56"/>
    <mergeCell ref="G50:L51"/>
    <mergeCell ref="S50:W51"/>
    <mergeCell ref="X50:AC51"/>
    <mergeCell ref="P48:Q49"/>
    <mergeCell ref="P50:Q51"/>
    <mergeCell ref="P52:Q52"/>
    <mergeCell ref="AF52:AG52"/>
    <mergeCell ref="G52:L52"/>
    <mergeCell ref="S52:W52"/>
    <mergeCell ref="X52:AC52"/>
    <mergeCell ref="S53:W54"/>
    <mergeCell ref="AF53:AG54"/>
    <mergeCell ref="AF48:AG49"/>
    <mergeCell ref="P18:Q18"/>
    <mergeCell ref="AF16:AG16"/>
    <mergeCell ref="G157:K157"/>
    <mergeCell ref="L157:O157"/>
    <mergeCell ref="P157:T157"/>
    <mergeCell ref="B147:F147"/>
    <mergeCell ref="P145:Q145"/>
    <mergeCell ref="P149:Q149"/>
    <mergeCell ref="B146:F146"/>
    <mergeCell ref="B150:F150"/>
    <mergeCell ref="P140:Q140"/>
    <mergeCell ref="B122:F122"/>
    <mergeCell ref="P105:Q105"/>
    <mergeCell ref="S108:W108"/>
    <mergeCell ref="S107:W107"/>
    <mergeCell ref="P108:Q108"/>
    <mergeCell ref="S111:W111"/>
    <mergeCell ref="X111:AC111"/>
    <mergeCell ref="P101:Q101"/>
    <mergeCell ref="AF105:AG105"/>
    <mergeCell ref="AF103:AG103"/>
    <mergeCell ref="AF104:AG104"/>
    <mergeCell ref="S109:W109"/>
    <mergeCell ref="X109:AC109"/>
    <mergeCell ref="P109:Q109"/>
    <mergeCell ref="X103:AC103"/>
    <mergeCell ref="S105:W105"/>
    <mergeCell ref="AF101:AG101"/>
    <mergeCell ref="AF119:AG119"/>
    <mergeCell ref="AF120:AG120"/>
    <mergeCell ref="AF110:AG110"/>
    <mergeCell ref="AF111:AG111"/>
    <mergeCell ref="AF109:AG109"/>
    <mergeCell ref="AF106:AG106"/>
    <mergeCell ref="AF108:AG108"/>
    <mergeCell ref="S125:W125"/>
    <mergeCell ref="X125:AC125"/>
    <mergeCell ref="P121:Q121"/>
    <mergeCell ref="G119:L119"/>
    <mergeCell ref="G120:L120"/>
    <mergeCell ref="P120:Q120"/>
    <mergeCell ref="X118:AC118"/>
    <mergeCell ref="X119:AC119"/>
    <mergeCell ref="X120:AC120"/>
    <mergeCell ref="U158:Y158"/>
    <mergeCell ref="P164:T164"/>
    <mergeCell ref="B157:F157"/>
    <mergeCell ref="G158:K158"/>
    <mergeCell ref="B121:F121"/>
    <mergeCell ref="AA114:AC114"/>
    <mergeCell ref="S118:W118"/>
    <mergeCell ref="G140:L140"/>
    <mergeCell ref="S139:W139"/>
    <mergeCell ref="P128:Q128"/>
    <mergeCell ref="G132:L132"/>
    <mergeCell ref="B133:F133"/>
    <mergeCell ref="B139:F139"/>
    <mergeCell ref="G129:L129"/>
    <mergeCell ref="P129:Q129"/>
    <mergeCell ref="U162:Y162"/>
    <mergeCell ref="S137:W137"/>
    <mergeCell ref="S136:W136"/>
    <mergeCell ref="S128:W128"/>
    <mergeCell ref="S138:W138"/>
    <mergeCell ref="P138:Q138"/>
    <mergeCell ref="G133:L133"/>
    <mergeCell ref="P133:Q133"/>
    <mergeCell ref="S133:W133"/>
    <mergeCell ref="B112:F112"/>
    <mergeCell ref="G112:AC112"/>
    <mergeCell ref="B136:F136"/>
    <mergeCell ref="X128:AC128"/>
    <mergeCell ref="S129:W129"/>
    <mergeCell ref="B135:F135"/>
    <mergeCell ref="B134:F134"/>
    <mergeCell ref="B126:F126"/>
    <mergeCell ref="B130:F130"/>
    <mergeCell ref="B132:F132"/>
    <mergeCell ref="B115:Z115"/>
    <mergeCell ref="B131:L131"/>
    <mergeCell ref="B129:F129"/>
    <mergeCell ref="P126:Q126"/>
    <mergeCell ref="S126:W126"/>
    <mergeCell ref="G136:L136"/>
    <mergeCell ref="S132:W132"/>
    <mergeCell ref="X132:AC132"/>
    <mergeCell ref="B125:F125"/>
    <mergeCell ref="P125:Q125"/>
    <mergeCell ref="G125:L125"/>
    <mergeCell ref="B120:F120"/>
    <mergeCell ref="P118:Q118"/>
    <mergeCell ref="G121:L121"/>
    <mergeCell ref="B72:F72"/>
    <mergeCell ref="AD88:AG88"/>
    <mergeCell ref="AD95:AG95"/>
    <mergeCell ref="AD89:AG89"/>
    <mergeCell ref="AD96:AG96"/>
    <mergeCell ref="B84:F84"/>
    <mergeCell ref="P79:Q79"/>
    <mergeCell ref="B93:F93"/>
    <mergeCell ref="B75:Z75"/>
    <mergeCell ref="AF92:AG92"/>
    <mergeCell ref="AA89:AC89"/>
    <mergeCell ref="AA96:AC96"/>
    <mergeCell ref="AD75:AG75"/>
    <mergeCell ref="AA88:AC88"/>
    <mergeCell ref="G73:L73"/>
    <mergeCell ref="G80:L80"/>
    <mergeCell ref="P85:Q85"/>
    <mergeCell ref="B78:F78"/>
    <mergeCell ref="G78:L78"/>
    <mergeCell ref="G83:L83"/>
    <mergeCell ref="P83:Q83"/>
    <mergeCell ref="P78:Q78"/>
    <mergeCell ref="P80:Q80"/>
    <mergeCell ref="B83:F83"/>
    <mergeCell ref="G72:AC72"/>
    <mergeCell ref="B71:F71"/>
    <mergeCell ref="B110:F110"/>
    <mergeCell ref="B127:F127"/>
    <mergeCell ref="G127:L127"/>
    <mergeCell ref="B128:F128"/>
    <mergeCell ref="G128:L128"/>
    <mergeCell ref="G79:L79"/>
    <mergeCell ref="P110:Q110"/>
    <mergeCell ref="S110:W110"/>
    <mergeCell ref="X110:AC110"/>
    <mergeCell ref="G110:L110"/>
    <mergeCell ref="B101:F101"/>
    <mergeCell ref="G92:L92"/>
    <mergeCell ref="G98:L98"/>
    <mergeCell ref="X100:AC100"/>
    <mergeCell ref="G99:L99"/>
    <mergeCell ref="AA95:AC95"/>
    <mergeCell ref="B107:F107"/>
    <mergeCell ref="B109:F109"/>
    <mergeCell ref="AA75:AC75"/>
    <mergeCell ref="P104:Q104"/>
    <mergeCell ref="B89:Z89"/>
    <mergeCell ref="B79:F79"/>
    <mergeCell ref="Y69:AC69"/>
    <mergeCell ref="T67:X67"/>
    <mergeCell ref="B66:F66"/>
    <mergeCell ref="Y66:AC66"/>
    <mergeCell ref="G63:L63"/>
    <mergeCell ref="G71:L71"/>
    <mergeCell ref="T70:X70"/>
    <mergeCell ref="Y65:AC65"/>
    <mergeCell ref="G67:S67"/>
    <mergeCell ref="G68:S68"/>
    <mergeCell ref="G69:S69"/>
    <mergeCell ref="B69:F69"/>
    <mergeCell ref="B67:F67"/>
    <mergeCell ref="B68:F68"/>
    <mergeCell ref="G70:S70"/>
    <mergeCell ref="Y70:AC70"/>
    <mergeCell ref="T66:X66"/>
    <mergeCell ref="P63:Q63"/>
    <mergeCell ref="B80:F80"/>
    <mergeCell ref="B81:F81"/>
    <mergeCell ref="B86:F86"/>
    <mergeCell ref="G86:AC86"/>
    <mergeCell ref="G13:L13"/>
    <mergeCell ref="S45:W45"/>
    <mergeCell ref="P40:Q40"/>
    <mergeCell ref="G41:L41"/>
    <mergeCell ref="B42:F42"/>
    <mergeCell ref="P41:Q41"/>
    <mergeCell ref="S22:W22"/>
    <mergeCell ref="S42:W42"/>
    <mergeCell ref="P20:Q20"/>
    <mergeCell ref="P22:Q22"/>
    <mergeCell ref="P23:Q23"/>
    <mergeCell ref="P21:Q21"/>
    <mergeCell ref="P19:Q19"/>
    <mergeCell ref="S14:W14"/>
    <mergeCell ref="G23:L23"/>
    <mergeCell ref="B26:F26"/>
    <mergeCell ref="B32:AG32"/>
    <mergeCell ref="AD35:AG35"/>
    <mergeCell ref="P27:Q27"/>
    <mergeCell ref="AA34:AC34"/>
    <mergeCell ref="B13:F13"/>
    <mergeCell ref="AF21:AG21"/>
    <mergeCell ref="AF14:AG14"/>
    <mergeCell ref="B15:F15"/>
    <mergeCell ref="G15:L15"/>
    <mergeCell ref="B43:F43"/>
    <mergeCell ref="AA115:AC115"/>
    <mergeCell ref="B111:F111"/>
    <mergeCell ref="G84:L84"/>
    <mergeCell ref="P84:Q84"/>
    <mergeCell ref="B85:F85"/>
    <mergeCell ref="S104:W104"/>
    <mergeCell ref="X104:AC104"/>
    <mergeCell ref="B63:F63"/>
    <mergeCell ref="B70:F70"/>
    <mergeCell ref="B73:F73"/>
    <mergeCell ref="G81:AC81"/>
    <mergeCell ref="T68:X68"/>
    <mergeCell ref="T69:X69"/>
    <mergeCell ref="P62:Q62"/>
    <mergeCell ref="Y67:AC67"/>
    <mergeCell ref="G100:L100"/>
    <mergeCell ref="B106:F106"/>
    <mergeCell ref="B96:Z96"/>
    <mergeCell ref="B1:AG1"/>
    <mergeCell ref="B5:F5"/>
    <mergeCell ref="B3:AG3"/>
    <mergeCell ref="G5:L5"/>
    <mergeCell ref="B9:F9"/>
    <mergeCell ref="B10:F10"/>
    <mergeCell ref="S9:W9"/>
    <mergeCell ref="X9:AC9"/>
    <mergeCell ref="S10:W10"/>
    <mergeCell ref="X10:AC10"/>
    <mergeCell ref="G9:L9"/>
    <mergeCell ref="G10:L10"/>
    <mergeCell ref="AF7:AG7"/>
    <mergeCell ref="AF8:AG8"/>
    <mergeCell ref="AF9:AG9"/>
    <mergeCell ref="AF10:AG10"/>
    <mergeCell ref="S7:W7"/>
    <mergeCell ref="S8:W8"/>
    <mergeCell ref="X7:AC7"/>
    <mergeCell ref="X8:AC8"/>
    <mergeCell ref="G11:L11"/>
    <mergeCell ref="B11:F11"/>
    <mergeCell ref="B22:F22"/>
    <mergeCell ref="G37:L37"/>
    <mergeCell ref="B40:F40"/>
    <mergeCell ref="G40:L40"/>
    <mergeCell ref="G39:L39"/>
    <mergeCell ref="S40:W40"/>
    <mergeCell ref="B20:F20"/>
    <mergeCell ref="G20:L20"/>
    <mergeCell ref="B23:F23"/>
    <mergeCell ref="G28:L30"/>
    <mergeCell ref="B28:F30"/>
    <mergeCell ref="B25:F25"/>
    <mergeCell ref="S24:W24"/>
    <mergeCell ref="G25:L25"/>
    <mergeCell ref="G24:L24"/>
    <mergeCell ref="S20:W20"/>
    <mergeCell ref="S21:W21"/>
    <mergeCell ref="G12:L12"/>
    <mergeCell ref="B12:F12"/>
    <mergeCell ref="G19:L19"/>
    <mergeCell ref="B14:F14"/>
    <mergeCell ref="G14:L14"/>
    <mergeCell ref="AF162:AG162"/>
    <mergeCell ref="Z167:AD167"/>
    <mergeCell ref="AA74:AC74"/>
    <mergeCell ref="S120:W120"/>
    <mergeCell ref="S121:W121"/>
    <mergeCell ref="AF127:AG127"/>
    <mergeCell ref="AF128:AG128"/>
    <mergeCell ref="X129:AC129"/>
    <mergeCell ref="G130:AC130"/>
    <mergeCell ref="S131:AC131"/>
    <mergeCell ref="P132:Q132"/>
    <mergeCell ref="AD74:AG74"/>
    <mergeCell ref="G85:L85"/>
    <mergeCell ref="AF159:AG159"/>
    <mergeCell ref="L160:O160"/>
    <mergeCell ref="Z160:AD160"/>
    <mergeCell ref="AF125:AG125"/>
    <mergeCell ref="P165:T165"/>
    <mergeCell ref="L158:O158"/>
    <mergeCell ref="P158:T158"/>
    <mergeCell ref="G164:K164"/>
    <mergeCell ref="U160:Y160"/>
    <mergeCell ref="L162:O162"/>
    <mergeCell ref="L164:O164"/>
    <mergeCell ref="AF132:AG132"/>
    <mergeCell ref="G147:L147"/>
    <mergeCell ref="AA152:AC152"/>
    <mergeCell ref="AF137:AG137"/>
    <mergeCell ref="G144:L144"/>
    <mergeCell ref="X137:AC137"/>
    <mergeCell ref="G146:L146"/>
    <mergeCell ref="AF140:AG140"/>
    <mergeCell ref="AF141:AG141"/>
    <mergeCell ref="AD152:AG152"/>
    <mergeCell ref="X133:AC133"/>
    <mergeCell ref="AF133:AG133"/>
    <mergeCell ref="AF138:AG138"/>
    <mergeCell ref="G150:AC150"/>
    <mergeCell ref="G137:L137"/>
    <mergeCell ref="G138:L138"/>
    <mergeCell ref="G142:AC142"/>
    <mergeCell ref="G143:L143"/>
    <mergeCell ref="P137:Q137"/>
    <mergeCell ref="X138:AC138"/>
    <mergeCell ref="X140:AC140"/>
    <mergeCell ref="AF139:AG139"/>
    <mergeCell ref="G135:L135"/>
    <mergeCell ref="G134:AC134"/>
    <mergeCell ref="B209:F209"/>
    <mergeCell ref="B213:F213"/>
    <mergeCell ref="P178:T178"/>
    <mergeCell ref="P180:T180"/>
    <mergeCell ref="P182:T182"/>
    <mergeCell ref="L191:O191"/>
    <mergeCell ref="P183:T183"/>
    <mergeCell ref="AF178:AG178"/>
    <mergeCell ref="G217:K217"/>
    <mergeCell ref="L217:O217"/>
    <mergeCell ref="P217:T217"/>
    <mergeCell ref="U217:Y217"/>
    <mergeCell ref="AF189:AG189"/>
    <mergeCell ref="AF181:AG181"/>
    <mergeCell ref="L178:O178"/>
    <mergeCell ref="G193:K193"/>
    <mergeCell ref="L189:O189"/>
    <mergeCell ref="P189:T189"/>
    <mergeCell ref="U189:Y189"/>
    <mergeCell ref="G203:K203"/>
    <mergeCell ref="AF179:AG179"/>
    <mergeCell ref="G188:K188"/>
    <mergeCell ref="G186:K186"/>
    <mergeCell ref="G187:K187"/>
    <mergeCell ref="B98:F98"/>
    <mergeCell ref="B100:F100"/>
    <mergeCell ref="B248:AG254"/>
    <mergeCell ref="B245:X245"/>
    <mergeCell ref="Y245:AG245"/>
    <mergeCell ref="B247:AG247"/>
    <mergeCell ref="B234:AG234"/>
    <mergeCell ref="B235:AG241"/>
    <mergeCell ref="B232:X232"/>
    <mergeCell ref="Y232:AG232"/>
    <mergeCell ref="B230:X230"/>
    <mergeCell ref="Y230:AG230"/>
    <mergeCell ref="B243:X243"/>
    <mergeCell ref="Y243:AG243"/>
    <mergeCell ref="B219:AG219"/>
    <mergeCell ref="B175:F175"/>
    <mergeCell ref="G175:L175"/>
    <mergeCell ref="B177:F177"/>
    <mergeCell ref="AF165:AG165"/>
    <mergeCell ref="Z168:AD168"/>
    <mergeCell ref="B118:F118"/>
    <mergeCell ref="B119:F119"/>
    <mergeCell ref="G118:L118"/>
    <mergeCell ref="Z166:AD166"/>
    <mergeCell ref="AF20:AG20"/>
    <mergeCell ref="AA58:AC58"/>
    <mergeCell ref="AD58:AG58"/>
    <mergeCell ref="X39:AC39"/>
    <mergeCell ref="X40:AC40"/>
    <mergeCell ref="G22:L22"/>
    <mergeCell ref="G43:L43"/>
    <mergeCell ref="G26:L26"/>
    <mergeCell ref="G44:L44"/>
    <mergeCell ref="S28:W28"/>
    <mergeCell ref="X28:AC28"/>
    <mergeCell ref="AF28:AG28"/>
    <mergeCell ref="B35:Z35"/>
    <mergeCell ref="O50:O51"/>
    <mergeCell ref="O53:O54"/>
    <mergeCell ref="X21:AC21"/>
    <mergeCell ref="X22:AC22"/>
    <mergeCell ref="G47:L47"/>
    <mergeCell ref="G45:L45"/>
    <mergeCell ref="AF23:AG23"/>
    <mergeCell ref="S48:W49"/>
    <mergeCell ref="AF24:AG24"/>
    <mergeCell ref="AF47:AG47"/>
    <mergeCell ref="X24:AC24"/>
    <mergeCell ref="AD34:AG34"/>
    <mergeCell ref="AA35:AC35"/>
    <mergeCell ref="AF22:AG22"/>
    <mergeCell ref="S41:W41"/>
    <mergeCell ref="AE50:AE51"/>
    <mergeCell ref="AF50:AG51"/>
    <mergeCell ref="AF70:AG70"/>
    <mergeCell ref="AA36:AG36"/>
    <mergeCell ref="AF44:AG44"/>
    <mergeCell ref="AF45:AG45"/>
    <mergeCell ref="AF46:AG46"/>
    <mergeCell ref="X48:AC49"/>
    <mergeCell ref="AF43:AG43"/>
    <mergeCell ref="X43:AC43"/>
    <mergeCell ref="X47:AC47"/>
    <mergeCell ref="X44:AC44"/>
    <mergeCell ref="T65:X65"/>
    <mergeCell ref="X41:AC41"/>
    <mergeCell ref="AF41:AG41"/>
    <mergeCell ref="AF42:AG42"/>
    <mergeCell ref="AF40:AG40"/>
    <mergeCell ref="AF67:AG67"/>
    <mergeCell ref="AD59:AG59"/>
    <mergeCell ref="X42:AC42"/>
    <mergeCell ref="AF66:AG66"/>
    <mergeCell ref="AA59:AC59"/>
    <mergeCell ref="AE53:AE54"/>
    <mergeCell ref="Y68:AC68"/>
    <mergeCell ref="B108:F108"/>
    <mergeCell ref="S103:W103"/>
    <mergeCell ref="X108:AC108"/>
    <mergeCell ref="G108:L108"/>
    <mergeCell ref="G109:L109"/>
    <mergeCell ref="B99:F99"/>
    <mergeCell ref="X107:AC107"/>
    <mergeCell ref="B104:F104"/>
    <mergeCell ref="S106:W106"/>
    <mergeCell ref="B92:F92"/>
    <mergeCell ref="X105:AC105"/>
    <mergeCell ref="B105:F105"/>
    <mergeCell ref="G105:L105"/>
    <mergeCell ref="G104:L104"/>
    <mergeCell ref="G103:L103"/>
    <mergeCell ref="B103:F103"/>
    <mergeCell ref="X106:AC106"/>
    <mergeCell ref="G106:L106"/>
    <mergeCell ref="G101:L101"/>
    <mergeCell ref="G93:AC93"/>
    <mergeCell ref="AF166:AG166"/>
    <mergeCell ref="AF164:AG164"/>
    <mergeCell ref="AF167:AG167"/>
    <mergeCell ref="U165:Y165"/>
    <mergeCell ref="B168:F168"/>
    <mergeCell ref="G166:K166"/>
    <mergeCell ref="AF169:AG169"/>
    <mergeCell ref="AF168:AG168"/>
    <mergeCell ref="L167:O167"/>
    <mergeCell ref="B165:F165"/>
    <mergeCell ref="B164:F164"/>
    <mergeCell ref="L166:O166"/>
    <mergeCell ref="P166:T166"/>
    <mergeCell ref="U166:Y166"/>
    <mergeCell ref="B167:F167"/>
    <mergeCell ref="B166:F166"/>
    <mergeCell ref="U164:Y164"/>
    <mergeCell ref="Z165:AD165"/>
    <mergeCell ref="U169:Y169"/>
    <mergeCell ref="Z169:AD169"/>
    <mergeCell ref="G169:K169"/>
    <mergeCell ref="Z177:AD177"/>
    <mergeCell ref="P184:T184"/>
    <mergeCell ref="P185:T185"/>
    <mergeCell ref="P186:T186"/>
    <mergeCell ref="AA172:AC172"/>
    <mergeCell ref="AD173:AG173"/>
    <mergeCell ref="U168:Y168"/>
    <mergeCell ref="AD172:AG172"/>
    <mergeCell ref="AF180:AG180"/>
    <mergeCell ref="AF182:AG182"/>
    <mergeCell ref="AF183:AG183"/>
    <mergeCell ref="AF177:AG177"/>
    <mergeCell ref="U177:Y177"/>
    <mergeCell ref="U178:Y178"/>
    <mergeCell ref="U180:Y180"/>
    <mergeCell ref="U182:Y182"/>
    <mergeCell ref="U183:Y183"/>
    <mergeCell ref="B173:Z173"/>
    <mergeCell ref="L169:O169"/>
    <mergeCell ref="B169:F169"/>
    <mergeCell ref="P169:T169"/>
    <mergeCell ref="AA173:AC173"/>
    <mergeCell ref="Z178:AD178"/>
    <mergeCell ref="Z180:AD180"/>
    <mergeCell ref="B187:F187"/>
    <mergeCell ref="B188:F188"/>
    <mergeCell ref="P170:T170"/>
    <mergeCell ref="U170:Y170"/>
    <mergeCell ref="Z170:AD170"/>
    <mergeCell ref="Z179:AD179"/>
    <mergeCell ref="L180:O180"/>
    <mergeCell ref="L182:O182"/>
    <mergeCell ref="L183:O183"/>
    <mergeCell ref="L184:O184"/>
    <mergeCell ref="L185:O185"/>
    <mergeCell ref="L186:O186"/>
    <mergeCell ref="L187:O187"/>
    <mergeCell ref="L188:O188"/>
    <mergeCell ref="P187:T187"/>
    <mergeCell ref="G178:K178"/>
    <mergeCell ref="G182:K182"/>
    <mergeCell ref="G183:K183"/>
    <mergeCell ref="G170:K170"/>
    <mergeCell ref="L170:O170"/>
    <mergeCell ref="B179:F179"/>
    <mergeCell ref="G179:K179"/>
    <mergeCell ref="L179:O179"/>
    <mergeCell ref="P179:T179"/>
    <mergeCell ref="G190:K190"/>
    <mergeCell ref="L190:O190"/>
    <mergeCell ref="G204:K204"/>
    <mergeCell ref="G205:K205"/>
    <mergeCell ref="B178:F178"/>
    <mergeCell ref="B190:F190"/>
    <mergeCell ref="B191:F191"/>
    <mergeCell ref="B192:F192"/>
    <mergeCell ref="B193:F193"/>
    <mergeCell ref="B184:F184"/>
    <mergeCell ref="B185:F185"/>
    <mergeCell ref="B186:F186"/>
    <mergeCell ref="G180:K180"/>
    <mergeCell ref="G184:K184"/>
    <mergeCell ref="G185:K185"/>
    <mergeCell ref="B183:F183"/>
    <mergeCell ref="G194:K194"/>
    <mergeCell ref="B180:F180"/>
    <mergeCell ref="B182:F182"/>
    <mergeCell ref="G191:K191"/>
    <mergeCell ref="G192:K192"/>
    <mergeCell ref="B199:F199"/>
    <mergeCell ref="G198:K198"/>
    <mergeCell ref="B189:F189"/>
    <mergeCell ref="G189:K189"/>
    <mergeCell ref="G199:K199"/>
    <mergeCell ref="G208:K208"/>
    <mergeCell ref="B197:F197"/>
    <mergeCell ref="L196:O196"/>
    <mergeCell ref="G195:K195"/>
    <mergeCell ref="G197:K197"/>
    <mergeCell ref="B196:F196"/>
    <mergeCell ref="G196:K196"/>
    <mergeCell ref="B194:F194"/>
    <mergeCell ref="B205:F205"/>
    <mergeCell ref="B203:F203"/>
    <mergeCell ref="B204:F204"/>
    <mergeCell ref="B195:F195"/>
    <mergeCell ref="B208:F208"/>
    <mergeCell ref="G200:K200"/>
    <mergeCell ref="G206:K206"/>
    <mergeCell ref="B207:F207"/>
    <mergeCell ref="L203:O203"/>
    <mergeCell ref="L204:O204"/>
    <mergeCell ref="L205:O205"/>
    <mergeCell ref="L207:O207"/>
    <mergeCell ref="L208:O208"/>
    <mergeCell ref="G201:K201"/>
    <mergeCell ref="L201:O201"/>
    <mergeCell ref="B198:F198"/>
    <mergeCell ref="B216:F216"/>
    <mergeCell ref="G216:K216"/>
    <mergeCell ref="L209:O209"/>
    <mergeCell ref="L210:O210"/>
    <mergeCell ref="L211:O211"/>
    <mergeCell ref="L212:O212"/>
    <mergeCell ref="L213:O213"/>
    <mergeCell ref="L214:O214"/>
    <mergeCell ref="L215:O215"/>
    <mergeCell ref="B215:F215"/>
    <mergeCell ref="G215:K215"/>
    <mergeCell ref="B212:F212"/>
    <mergeCell ref="L216:O216"/>
    <mergeCell ref="B214:F214"/>
    <mergeCell ref="G209:K209"/>
    <mergeCell ref="G212:K212"/>
    <mergeCell ref="G213:K213"/>
    <mergeCell ref="G214:K214"/>
    <mergeCell ref="G211:K211"/>
    <mergeCell ref="G210:K210"/>
    <mergeCell ref="L198:O198"/>
    <mergeCell ref="L199:O199"/>
    <mergeCell ref="P215:T215"/>
    <mergeCell ref="L192:O192"/>
    <mergeCell ref="L193:O193"/>
    <mergeCell ref="L206:O206"/>
    <mergeCell ref="U188:Y188"/>
    <mergeCell ref="U190:Y190"/>
    <mergeCell ref="U191:Y191"/>
    <mergeCell ref="U199:Y199"/>
    <mergeCell ref="P188:T188"/>
    <mergeCell ref="P190:T190"/>
    <mergeCell ref="P191:T191"/>
    <mergeCell ref="P192:T192"/>
    <mergeCell ref="P193:T193"/>
    <mergeCell ref="P196:T196"/>
    <mergeCell ref="U196:Y196"/>
    <mergeCell ref="P201:T201"/>
    <mergeCell ref="U201:Y201"/>
    <mergeCell ref="P194:T194"/>
    <mergeCell ref="U192:Y192"/>
    <mergeCell ref="U194:Y194"/>
    <mergeCell ref="U195:Y195"/>
    <mergeCell ref="U197:Y197"/>
    <mergeCell ref="U200:Y200"/>
    <mergeCell ref="U193:Y193"/>
    <mergeCell ref="AF191:AG191"/>
    <mergeCell ref="AF192:AG192"/>
    <mergeCell ref="AF193:AG193"/>
    <mergeCell ref="Z201:AD201"/>
    <mergeCell ref="Z194:AD194"/>
    <mergeCell ref="U215:Y215"/>
    <mergeCell ref="U216:Y216"/>
    <mergeCell ref="U184:Y184"/>
    <mergeCell ref="U185:Y185"/>
    <mergeCell ref="U186:Y186"/>
    <mergeCell ref="U187:Y187"/>
    <mergeCell ref="U208:Y208"/>
    <mergeCell ref="AF194:AG194"/>
    <mergeCell ref="AF195:AG195"/>
    <mergeCell ref="AF216:AG216"/>
    <mergeCell ref="Z215:AD215"/>
    <mergeCell ref="Z216:AD216"/>
    <mergeCell ref="AF198:AG198"/>
    <mergeCell ref="U198:Y198"/>
    <mergeCell ref="U204:Y204"/>
    <mergeCell ref="U207:Y207"/>
    <mergeCell ref="U205:Y205"/>
    <mergeCell ref="U213:Y213"/>
    <mergeCell ref="U214:Y214"/>
    <mergeCell ref="Z182:AD182"/>
    <mergeCell ref="Z183:AD183"/>
    <mergeCell ref="Z203:AD203"/>
    <mergeCell ref="Z204:AD204"/>
    <mergeCell ref="Z205:AD205"/>
    <mergeCell ref="Z207:AD207"/>
    <mergeCell ref="Z184:AD184"/>
    <mergeCell ref="Z185:AD185"/>
    <mergeCell ref="Z186:AD186"/>
    <mergeCell ref="Z187:AD187"/>
    <mergeCell ref="Z188:AD188"/>
    <mergeCell ref="Z190:AD190"/>
    <mergeCell ref="Z191:AD191"/>
    <mergeCell ref="Z192:AD192"/>
    <mergeCell ref="Z193:AD193"/>
    <mergeCell ref="Z189:AD189"/>
    <mergeCell ref="Z196:AD196"/>
    <mergeCell ref="P195:T195"/>
    <mergeCell ref="P200:T200"/>
    <mergeCell ref="P197:T197"/>
    <mergeCell ref="Z198:AD198"/>
    <mergeCell ref="Z210:AD210"/>
    <mergeCell ref="Z211:AD211"/>
    <mergeCell ref="Z212:AD212"/>
    <mergeCell ref="Z213:AD213"/>
    <mergeCell ref="Z214:AD214"/>
    <mergeCell ref="Z199:AD199"/>
    <mergeCell ref="P205:T205"/>
    <mergeCell ref="P207:T207"/>
    <mergeCell ref="P199:T199"/>
    <mergeCell ref="U203:Y203"/>
    <mergeCell ref="P213:T213"/>
    <mergeCell ref="P214:T214"/>
    <mergeCell ref="P206:T206"/>
    <mergeCell ref="U206:Y206"/>
    <mergeCell ref="P212:T212"/>
    <mergeCell ref="P198:T198"/>
    <mergeCell ref="P216:T216"/>
    <mergeCell ref="U209:Y209"/>
    <mergeCell ref="U210:Y210"/>
    <mergeCell ref="U211:Y211"/>
    <mergeCell ref="U212:Y212"/>
    <mergeCell ref="AF207:AG207"/>
    <mergeCell ref="Z195:AD195"/>
    <mergeCell ref="Z197:AD197"/>
    <mergeCell ref="AF211:AG211"/>
    <mergeCell ref="AF197:AG197"/>
    <mergeCell ref="AF200:AG200"/>
    <mergeCell ref="AF204:AG204"/>
    <mergeCell ref="AF205:AG205"/>
    <mergeCell ref="AF215:AG215"/>
    <mergeCell ref="AF206:AG206"/>
    <mergeCell ref="Z200:AD200"/>
    <mergeCell ref="Z206:AD206"/>
    <mergeCell ref="Z208:AD208"/>
    <mergeCell ref="AF210:AG210"/>
    <mergeCell ref="Z209:AD209"/>
    <mergeCell ref="AF213:AG213"/>
    <mergeCell ref="AF214:AG214"/>
    <mergeCell ref="AF212:AG212"/>
    <mergeCell ref="AF199:AG199"/>
    <mergeCell ref="U179:Y179"/>
    <mergeCell ref="AF184:AG184"/>
    <mergeCell ref="AF185:AG185"/>
    <mergeCell ref="AF186:AG186"/>
    <mergeCell ref="AF187:AG187"/>
    <mergeCell ref="AF188:AG188"/>
    <mergeCell ref="AF190:AG190"/>
    <mergeCell ref="B211:F211"/>
    <mergeCell ref="B210:F210"/>
    <mergeCell ref="G207:K207"/>
    <mergeCell ref="B206:F206"/>
    <mergeCell ref="B200:F200"/>
    <mergeCell ref="L194:O194"/>
    <mergeCell ref="L195:O195"/>
    <mergeCell ref="L197:O197"/>
    <mergeCell ref="L200:O200"/>
    <mergeCell ref="P208:T208"/>
    <mergeCell ref="P209:T209"/>
    <mergeCell ref="P210:T210"/>
    <mergeCell ref="P211:T211"/>
    <mergeCell ref="P203:T203"/>
    <mergeCell ref="P204:T204"/>
    <mergeCell ref="AF208:AG208"/>
    <mergeCell ref="AF209:AG209"/>
  </mergeCells>
  <conditionalFormatting sqref="B13:B14 G13:G14">
    <cfRule type="expression" dxfId="826" priority="273">
      <formula>NOT($G$12="Yes")</formula>
    </cfRule>
  </conditionalFormatting>
  <conditionalFormatting sqref="B157:K158 AF157:AG158 B159 G159 AF159 AF160:AG169 B160:K160 B164:K170 G163 B162:K162 G161">
    <cfRule type="expression" dxfId="825" priority="137">
      <formula>$G$155&lt;1</formula>
    </cfRule>
  </conditionalFormatting>
  <conditionalFormatting sqref="B177:K178 AF177:AG178 B179 G179 AF179 AF180:AG180 B180:K180 AF203:AG216 B203:K217 B190:K201 B189 G189 B182:K188 G181 AF190:AG200 AF189 AF182:AG188 AF181">
    <cfRule type="expression" dxfId="824" priority="12">
      <formula>$G$175&lt;1</formula>
    </cfRule>
  </conditionalFormatting>
  <conditionalFormatting sqref="B208:K211">
    <cfRule type="expression" dxfId="823" priority="184">
      <formula>NOT(OR($G$207="Lump sum only",$G$207="Lump sum and ongoing"))</formula>
    </cfRule>
  </conditionalFormatting>
  <conditionalFormatting sqref="B212:K215">
    <cfRule type="expression" dxfId="822" priority="183">
      <formula>NOT(OR($G$207="Ongoing only",$G$207="Lump sum and ongoing"))</formula>
    </cfRule>
  </conditionalFormatting>
  <conditionalFormatting sqref="B80:L80">
    <cfRule type="expression" dxfId="821" priority="362">
      <formula>NOT($G$79="Yes")</formula>
    </cfRule>
  </conditionalFormatting>
  <conditionalFormatting sqref="B85:L85">
    <cfRule type="expression" dxfId="820" priority="358">
      <formula>NOT($G$84="Yes")</formula>
    </cfRule>
  </conditionalFormatting>
  <conditionalFormatting sqref="B103:Q106">
    <cfRule type="expression" dxfId="819" priority="439">
      <formula>NOT($G$101="Monthly")</formula>
    </cfRule>
  </conditionalFormatting>
  <conditionalFormatting sqref="B108:Q111">
    <cfRule type="expression" dxfId="818" priority="282">
      <formula>NOT($G$101="Annually")</formula>
    </cfRule>
  </conditionalFormatting>
  <conditionalFormatting sqref="B39:R48 B49:N49 P49:R49 B50:R50 B51:N51 P51:R51 B52:R53 B54:N54 P54:R54">
    <cfRule type="expression" dxfId="817" priority="231">
      <formula>NOT(OR($G$37="Single",$G$37="Joint"))</formula>
    </cfRule>
  </conditionalFormatting>
  <conditionalFormatting sqref="B235:AG241">
    <cfRule type="expression" dxfId="816" priority="351">
      <formula>ISBLANK($B$235)</formula>
    </cfRule>
  </conditionalFormatting>
  <conditionalFormatting sqref="B248:AG254">
    <cfRule type="expression" dxfId="815" priority="348">
      <formula>ISBLANK($B$248)</formula>
    </cfRule>
  </conditionalFormatting>
  <conditionalFormatting sqref="F170">
    <cfRule type="expression" dxfId="814" priority="18">
      <formula>NOT($G$21="Yes")</formula>
    </cfRule>
    <cfRule type="expression" dxfId="813" priority="19">
      <formula>$G$155&lt;1</formula>
    </cfRule>
  </conditionalFormatting>
  <conditionalFormatting sqref="G13">
    <cfRule type="expression" dxfId="812" priority="280">
      <formula>ISBLANK($G$13)</formula>
    </cfRule>
  </conditionalFormatting>
  <conditionalFormatting sqref="G14">
    <cfRule type="expression" dxfId="811" priority="274">
      <formula>ISBLANK($G$14)</formula>
    </cfRule>
  </conditionalFormatting>
  <conditionalFormatting sqref="G23">
    <cfRule type="expression" dxfId="810" priority="491">
      <formula>ISBLANK($G$23)</formula>
    </cfRule>
  </conditionalFormatting>
  <conditionalFormatting sqref="G24">
    <cfRule type="expression" dxfId="809" priority="490">
      <formula>ISBLANK($G$24)</formula>
    </cfRule>
  </conditionalFormatting>
  <conditionalFormatting sqref="G25">
    <cfRule type="expression" dxfId="808" priority="489">
      <formula>ISBLANK($G$25)</formula>
    </cfRule>
  </conditionalFormatting>
  <conditionalFormatting sqref="G26">
    <cfRule type="expression" dxfId="807" priority="488">
      <formula>ISBLANK($G$26)</formula>
    </cfRule>
  </conditionalFormatting>
  <conditionalFormatting sqref="G27">
    <cfRule type="expression" dxfId="806" priority="487">
      <formula>ISBLANK($G$27)</formula>
    </cfRule>
  </conditionalFormatting>
  <conditionalFormatting sqref="G48">
    <cfRule type="expression" dxfId="805" priority="472">
      <formula>AND(ISBLANK($G$48),OR($G$47="Fair",$G$47="Poor"))</formula>
    </cfRule>
  </conditionalFormatting>
  <conditionalFormatting sqref="G103">
    <cfRule type="expression" dxfId="804" priority="524">
      <formula>ISBLANK($G$103)</formula>
    </cfRule>
  </conditionalFormatting>
  <conditionalFormatting sqref="G128">
    <cfRule type="expression" dxfId="803" priority="430">
      <formula>ISBLANK($G$128)</formula>
    </cfRule>
  </conditionalFormatting>
  <conditionalFormatting sqref="G158">
    <cfRule type="expression" dxfId="802" priority="227">
      <formula>ISBLANK($G$158)</formula>
    </cfRule>
  </conditionalFormatting>
  <conditionalFormatting sqref="G178">
    <cfRule type="expression" dxfId="801" priority="212">
      <formula>ISBLANK($G$178)</formula>
    </cfRule>
  </conditionalFormatting>
  <conditionalFormatting sqref="G159:K159">
    <cfRule type="expression" dxfId="800" priority="214">
      <formula>ISBLANK($G$159)</formula>
    </cfRule>
  </conditionalFormatting>
  <conditionalFormatting sqref="G160:K160 G161">
    <cfRule type="expression" dxfId="799" priority="222">
      <formula>ISBLANK($G$160)</formula>
    </cfRule>
  </conditionalFormatting>
  <conditionalFormatting sqref="G162:K162 G163">
    <cfRule type="expression" dxfId="798" priority="221">
      <formula>ISBLANK($G$162)</formula>
    </cfRule>
  </conditionalFormatting>
  <conditionalFormatting sqref="G164:K164">
    <cfRule type="expression" dxfId="797" priority="220">
      <formula>ISBLANK($G$164)</formula>
    </cfRule>
  </conditionalFormatting>
  <conditionalFormatting sqref="G165:K165">
    <cfRule type="expression" dxfId="796" priority="219">
      <formula>ISBLANK($G$165)</formula>
    </cfRule>
  </conditionalFormatting>
  <conditionalFormatting sqref="G166:K166">
    <cfRule type="expression" dxfId="795" priority="218">
      <formula>ISBLANK($G$166)</formula>
    </cfRule>
  </conditionalFormatting>
  <conditionalFormatting sqref="G167:K167">
    <cfRule type="expression" dxfId="794" priority="215">
      <formula>AND(ISBLANK($G$167),$G$166="Yes")</formula>
    </cfRule>
  </conditionalFormatting>
  <conditionalFormatting sqref="G168:K168">
    <cfRule type="expression" dxfId="793" priority="217">
      <formula>ISBLANK($G$168)</formula>
    </cfRule>
  </conditionalFormatting>
  <conditionalFormatting sqref="G169:K169">
    <cfRule type="expression" dxfId="792" priority="216">
      <formula>ISBLANK($G$169)</formula>
    </cfRule>
  </conditionalFormatting>
  <conditionalFormatting sqref="G179:K179">
    <cfRule type="expression" dxfId="791" priority="182">
      <formula>ISBLANK($G$179)</formula>
    </cfRule>
  </conditionalFormatting>
  <conditionalFormatting sqref="G180:K180 G181">
    <cfRule type="expression" dxfId="790" priority="206">
      <formula>ISBLANK($G$180)</formula>
    </cfRule>
  </conditionalFormatting>
  <conditionalFormatting sqref="G182:K182">
    <cfRule type="expression" dxfId="789" priority="205">
      <formula>ISBLANK($G$182)</formula>
    </cfRule>
  </conditionalFormatting>
  <conditionalFormatting sqref="G183:K183">
    <cfRule type="expression" dxfId="788" priority="204">
      <formula>ISBLANK($G$183)</formula>
    </cfRule>
  </conditionalFormatting>
  <conditionalFormatting sqref="G184:K184">
    <cfRule type="expression" dxfId="787" priority="203">
      <formula>ISBLANK($G$184)</formula>
    </cfRule>
  </conditionalFormatting>
  <conditionalFormatting sqref="G185:K185">
    <cfRule type="expression" dxfId="786" priority="202">
      <formula>ISBLANK($G$185)</formula>
    </cfRule>
  </conditionalFormatting>
  <conditionalFormatting sqref="G186:K186">
    <cfRule type="expression" dxfId="785" priority="197">
      <formula>AND(ISBLANK($G$186),$G$185="Yes")</formula>
    </cfRule>
  </conditionalFormatting>
  <conditionalFormatting sqref="G187:K187">
    <cfRule type="expression" dxfId="784" priority="196">
      <formula>AND(ISBLANK($G$187),$G$185="Yes")</formula>
    </cfRule>
  </conditionalFormatting>
  <conditionalFormatting sqref="G188:K188 G189">
    <cfRule type="expression" dxfId="783" priority="195">
      <formula>AND(ISBLANK($G$188),$G$185="Yes")</formula>
    </cfRule>
  </conditionalFormatting>
  <conditionalFormatting sqref="G190:K190">
    <cfRule type="expression" dxfId="782" priority="201">
      <formula>ISBLANK($G$190)</formula>
    </cfRule>
  </conditionalFormatting>
  <conditionalFormatting sqref="G191:K191">
    <cfRule type="expression" dxfId="781" priority="194">
      <formula>AND(ISBLANK($G$191),$G$190="Yes")</formula>
    </cfRule>
  </conditionalFormatting>
  <conditionalFormatting sqref="G192:K192">
    <cfRule type="expression" dxfId="780" priority="193">
      <formula>AND(ISBLANK($G$192),$G$190="Yes")</formula>
    </cfRule>
  </conditionalFormatting>
  <conditionalFormatting sqref="G193:K193">
    <cfRule type="expression" dxfId="779" priority="192">
      <formula>AND(ISBLANK($G$193),$G$190="Yes")</formula>
    </cfRule>
  </conditionalFormatting>
  <conditionalFormatting sqref="G194:K194">
    <cfRule type="expression" dxfId="778" priority="200">
      <formula>ISBLANK($G$194)</formula>
    </cfRule>
  </conditionalFormatting>
  <conditionalFormatting sqref="G195:K195">
    <cfRule type="expression" dxfId="777" priority="199">
      <formula>ISBLANK($G$195)</formula>
    </cfRule>
  </conditionalFormatting>
  <conditionalFormatting sqref="G197:K197">
    <cfRule type="expression" dxfId="776" priority="198">
      <formula>ISBLANK($G$197)</formula>
    </cfRule>
  </conditionalFormatting>
  <conditionalFormatting sqref="G198:K198">
    <cfRule type="expression" dxfId="775" priority="191">
      <formula>AND(ISBLANK($G$198),$G$197="Yes")</formula>
    </cfRule>
  </conditionalFormatting>
  <conditionalFormatting sqref="G199:K199">
    <cfRule type="expression" dxfId="774" priority="190">
      <formula>AND(ISBLANK($G$199),$G$197="Yes")</formula>
    </cfRule>
  </conditionalFormatting>
  <conditionalFormatting sqref="G204:K204">
    <cfRule type="expression" dxfId="773" priority="189">
      <formula>ISBLANK($G$204)</formula>
    </cfRule>
  </conditionalFormatting>
  <conditionalFormatting sqref="G205:K205">
    <cfRule type="expression" dxfId="772" priority="188">
      <formula>ISBLANK($G$205)</formula>
    </cfRule>
  </conditionalFormatting>
  <conditionalFormatting sqref="G207:K207">
    <cfRule type="expression" dxfId="771" priority="187">
      <formula>ISBLANK($G$207)</formula>
    </cfRule>
  </conditionalFormatting>
  <conditionalFormatting sqref="G209:K211">
    <cfRule type="expression" dxfId="770" priority="186">
      <formula>AND(ISBLANK($G$209),ISBLANK($G$210),ISBLANK($G$211))</formula>
    </cfRule>
  </conditionalFormatting>
  <conditionalFormatting sqref="G213:K215">
    <cfRule type="expression" dxfId="769" priority="185">
      <formula>AND(ISBLANK($G$213),ISBLANK($G$214),ISBLANK($G$215))</formula>
    </cfRule>
  </conditionalFormatting>
  <conditionalFormatting sqref="G9:L9">
    <cfRule type="expression" dxfId="768" priority="521">
      <formula>ISBLANK($G$9)</formula>
    </cfRule>
  </conditionalFormatting>
  <conditionalFormatting sqref="G10:L10">
    <cfRule type="expression" dxfId="767" priority="520">
      <formula>ISBLANK($G$10)</formula>
    </cfRule>
  </conditionalFormatting>
  <conditionalFormatting sqref="G18:L18">
    <cfRule type="expression" dxfId="766" priority="496">
      <formula>ISBLANK($G$18)</formula>
    </cfRule>
  </conditionalFormatting>
  <conditionalFormatting sqref="G19:L19">
    <cfRule type="expression" dxfId="765" priority="174">
      <formula>ISBLANK($G$19)</formula>
    </cfRule>
  </conditionalFormatting>
  <conditionalFormatting sqref="G20:L20">
    <cfRule type="expression" dxfId="764" priority="495">
      <formula>ISBLANK($G$20)</formula>
    </cfRule>
  </conditionalFormatting>
  <conditionalFormatting sqref="G21:L21">
    <cfRule type="expression" dxfId="763" priority="229">
      <formula>ISBLANK($G$21)</formula>
    </cfRule>
  </conditionalFormatting>
  <conditionalFormatting sqref="G22:L22">
    <cfRule type="expression" dxfId="762" priority="486">
      <formula>ISBLANK($G$22)</formula>
    </cfRule>
  </conditionalFormatting>
  <conditionalFormatting sqref="G37:L37">
    <cfRule type="expression" dxfId="761" priority="484">
      <formula>ISBLANK($G$37)</formula>
    </cfRule>
  </conditionalFormatting>
  <conditionalFormatting sqref="G40:L40">
    <cfRule type="expression" dxfId="760" priority="482">
      <formula>ISBLANK($G$40)</formula>
    </cfRule>
  </conditionalFormatting>
  <conditionalFormatting sqref="G41:L41">
    <cfRule type="expression" dxfId="759" priority="479">
      <formula>ISBLANK($G$41)</formula>
    </cfRule>
  </conditionalFormatting>
  <conditionalFormatting sqref="G42:L42">
    <cfRule type="expression" dxfId="758" priority="478">
      <formula>ISBLANK($G$42)</formula>
    </cfRule>
  </conditionalFormatting>
  <conditionalFormatting sqref="G43:L43">
    <cfRule type="expression" dxfId="757" priority="477">
      <formula>ISBLANK($G$43)</formula>
    </cfRule>
  </conditionalFormatting>
  <conditionalFormatting sqref="G44:L44">
    <cfRule type="expression" dxfId="756" priority="476">
      <formula>ISBLANK($G$44)</formula>
    </cfRule>
  </conditionalFormatting>
  <conditionalFormatting sqref="G45:L45">
    <cfRule type="expression" dxfId="755" priority="475">
      <formula>ISBLANK($G$45)</formula>
    </cfRule>
  </conditionalFormatting>
  <conditionalFormatting sqref="G46:L46">
    <cfRule type="expression" dxfId="754" priority="474">
      <formula>ISBLANK($G$46)</formula>
    </cfRule>
  </conditionalFormatting>
  <conditionalFormatting sqref="G47:L47">
    <cfRule type="expression" dxfId="753" priority="473">
      <formula>ISBLANK($G$47)</formula>
    </cfRule>
  </conditionalFormatting>
  <conditionalFormatting sqref="G52:L52">
    <cfRule type="expression" dxfId="752" priority="471">
      <formula>ISBLANK($G$52)</formula>
    </cfRule>
  </conditionalFormatting>
  <conditionalFormatting sqref="G53:L54">
    <cfRule type="expression" dxfId="751" priority="233">
      <formula>AND(ISBLANK($G$53),$G$52="Yes")</formula>
    </cfRule>
  </conditionalFormatting>
  <conditionalFormatting sqref="G62:L62">
    <cfRule type="expression" dxfId="750" priority="460">
      <formula>ISBLANK($G$62)</formula>
    </cfRule>
  </conditionalFormatting>
  <conditionalFormatting sqref="G63:L63">
    <cfRule type="expression" dxfId="749" priority="458">
      <formula>ISBLANK($G$63)</formula>
    </cfRule>
  </conditionalFormatting>
  <conditionalFormatting sqref="G78:L78">
    <cfRule type="expression" dxfId="748" priority="365">
      <formula>ISBLANK($G$78)</formula>
    </cfRule>
  </conditionalFormatting>
  <conditionalFormatting sqref="G79:L79">
    <cfRule type="expression" dxfId="747" priority="364">
      <formula>ISBLANK($G$79)</formula>
    </cfRule>
  </conditionalFormatting>
  <conditionalFormatting sqref="G80:L80">
    <cfRule type="expression" dxfId="746" priority="363">
      <formula>ISBLANK($G$80)</formula>
    </cfRule>
  </conditionalFormatting>
  <conditionalFormatting sqref="G83:L83">
    <cfRule type="expression" dxfId="745" priority="361">
      <formula>ISBLANK($G$83)</formula>
    </cfRule>
  </conditionalFormatting>
  <conditionalFormatting sqref="G84:L84">
    <cfRule type="expression" dxfId="744" priority="360">
      <formula>ISBLANK($G$84)</formula>
    </cfRule>
  </conditionalFormatting>
  <conditionalFormatting sqref="G85:L85">
    <cfRule type="expression" dxfId="743" priority="359">
      <formula>ISBLANK($G$85)</formula>
    </cfRule>
  </conditionalFormatting>
  <conditionalFormatting sqref="G92:L92">
    <cfRule type="expression" dxfId="742" priority="356">
      <formula>ISBLANK($G$92)</formula>
    </cfRule>
  </conditionalFormatting>
  <conditionalFormatting sqref="G98:L98">
    <cfRule type="expression" dxfId="741" priority="448">
      <formula>ISBLANK($G$98)</formula>
    </cfRule>
  </conditionalFormatting>
  <conditionalFormatting sqref="G101:L101">
    <cfRule type="expression" dxfId="740" priority="447">
      <formula>ISBLANK($G$101)</formula>
    </cfRule>
  </conditionalFormatting>
  <conditionalFormatting sqref="G108:L108">
    <cfRule type="expression" dxfId="739" priority="441">
      <formula>ISBLANK($G$108)</formula>
    </cfRule>
  </conditionalFormatting>
  <conditionalFormatting sqref="G125:L125">
    <cfRule type="expression" dxfId="738" priority="436">
      <formula>ISBLANK($G$125)</formula>
    </cfRule>
  </conditionalFormatting>
  <conditionalFormatting sqref="G126:L126">
    <cfRule type="expression" dxfId="737" priority="435">
      <formula>ISBLANK($G$126)</formula>
    </cfRule>
  </conditionalFormatting>
  <conditionalFormatting sqref="G127:L127">
    <cfRule type="expression" dxfId="736" priority="434">
      <formula>ISBLANK($G$127)</formula>
    </cfRule>
  </conditionalFormatting>
  <conditionalFormatting sqref="G132:L132">
    <cfRule type="expression" dxfId="735" priority="426">
      <formula>ISBLANK($G$132)</formula>
    </cfRule>
  </conditionalFormatting>
  <conditionalFormatting sqref="G133:L133">
    <cfRule type="expression" dxfId="734" priority="181">
      <formula>ISBLANK($G$133)</formula>
    </cfRule>
  </conditionalFormatting>
  <conditionalFormatting sqref="G149:L149">
    <cfRule type="expression" dxfId="733" priority="421">
      <formula>AND(OR(NOT(ISBLANK($G$145)),NOT(ISBLANK($G$147)),NOT(ISBLANK($G$148))),ISBLANK($G$149))</formula>
    </cfRule>
  </conditionalFormatting>
  <conditionalFormatting sqref="G155:L155">
    <cfRule type="expression" dxfId="732" priority="228">
      <formula>ISBLANK($G$155)</formula>
    </cfRule>
  </conditionalFormatting>
  <conditionalFormatting sqref="G175:L175">
    <cfRule type="expression" dxfId="731" priority="207">
      <formula>ISBLANK($G$175)</formula>
    </cfRule>
  </conditionalFormatting>
  <conditionalFormatting sqref="G66:AC70">
    <cfRule type="expression" dxfId="730" priority="366">
      <formula>ISBLANK($G$66)</formula>
    </cfRule>
  </conditionalFormatting>
  <conditionalFormatting sqref="L158">
    <cfRule type="expression" dxfId="729" priority="226">
      <formula>ISBLANK($L$158)</formula>
    </cfRule>
  </conditionalFormatting>
  <conditionalFormatting sqref="L178">
    <cfRule type="expression" dxfId="728" priority="211">
      <formula>ISBLANK($L$178)</formula>
    </cfRule>
  </conditionalFormatting>
  <conditionalFormatting sqref="L157:O158 L159 L160:O160 L164:O170 L163 L162:O162 L161">
    <cfRule type="expression" dxfId="727" priority="17">
      <formula>$G$155&lt;2</formula>
    </cfRule>
  </conditionalFormatting>
  <conditionalFormatting sqref="L159:O159">
    <cfRule type="expression" dxfId="726" priority="162">
      <formula>ISBLANK($L$159)</formula>
    </cfRule>
  </conditionalFormatting>
  <conditionalFormatting sqref="L160:O160 L161">
    <cfRule type="expression" dxfId="725" priority="213">
      <formula>ISBLANK($L$160)</formula>
    </cfRule>
  </conditionalFormatting>
  <conditionalFormatting sqref="L162:O162 L163">
    <cfRule type="expression" dxfId="724" priority="172">
      <formula>ISBLANK($L$162)</formula>
    </cfRule>
  </conditionalFormatting>
  <conditionalFormatting sqref="L164:O164">
    <cfRule type="expression" dxfId="723" priority="171">
      <formula>ISBLANK($L$164)</formula>
    </cfRule>
  </conditionalFormatting>
  <conditionalFormatting sqref="L165:O165">
    <cfRule type="expression" dxfId="722" priority="170">
      <formula>ISBLANK($L$165)</formula>
    </cfRule>
  </conditionalFormatting>
  <conditionalFormatting sqref="L166:O166">
    <cfRule type="expression" dxfId="721" priority="169">
      <formula>ISBLANK($L$166)</formula>
    </cfRule>
  </conditionalFormatting>
  <conditionalFormatting sqref="L167:O167">
    <cfRule type="expression" dxfId="720" priority="168">
      <formula>AND(ISBLANK($L$167),$L$166="Yes")</formula>
    </cfRule>
  </conditionalFormatting>
  <conditionalFormatting sqref="L168:O168">
    <cfRule type="expression" dxfId="719" priority="167">
      <formula>ISBLANK($L$168)</formula>
    </cfRule>
  </conditionalFormatting>
  <conditionalFormatting sqref="L169:O169">
    <cfRule type="expression" dxfId="718" priority="163">
      <formula>ISBLANK($L$169)</formula>
    </cfRule>
  </conditionalFormatting>
  <conditionalFormatting sqref="L177:O178 L179 L180:O180 L203:O217 L190:O201 L189 L182:O188 L181">
    <cfRule type="expression" dxfId="717" priority="11">
      <formula>$G$175&lt;2</formula>
    </cfRule>
  </conditionalFormatting>
  <conditionalFormatting sqref="L179:O179">
    <cfRule type="expression" dxfId="716" priority="39">
      <formula>ISBLANK($L$179)</formula>
    </cfRule>
  </conditionalFormatting>
  <conditionalFormatting sqref="L180:O180 L181">
    <cfRule type="expression" dxfId="715" priority="136">
      <formula>ISBLANK($L$180)</formula>
    </cfRule>
  </conditionalFormatting>
  <conditionalFormatting sqref="L182:O182">
    <cfRule type="expression" dxfId="714" priority="135">
      <formula>ISBLANK($L$182)</formula>
    </cfRule>
  </conditionalFormatting>
  <conditionalFormatting sqref="L183:O183">
    <cfRule type="expression" dxfId="713" priority="134">
      <formula>ISBLANK($L$183)</formula>
    </cfRule>
  </conditionalFormatting>
  <conditionalFormatting sqref="L184:O184">
    <cfRule type="expression" dxfId="712" priority="133">
      <formula>ISBLANK($L$184)</formula>
    </cfRule>
  </conditionalFormatting>
  <conditionalFormatting sqref="L185:O185">
    <cfRule type="expression" dxfId="711" priority="132">
      <formula>ISBLANK($L$185)</formula>
    </cfRule>
  </conditionalFormatting>
  <conditionalFormatting sqref="L186:O186">
    <cfRule type="expression" dxfId="710" priority="127">
      <formula>AND(ISBLANK($L$186),$L$185="Yes")</formula>
    </cfRule>
  </conditionalFormatting>
  <conditionalFormatting sqref="L187:O187">
    <cfRule type="expression" dxfId="709" priority="96">
      <formula>AND(ISBLANK($L$187),$L$185="Yes")</formula>
    </cfRule>
  </conditionalFormatting>
  <conditionalFormatting sqref="L188:O188 L189">
    <cfRule type="expression" dxfId="708" priority="95">
      <formula>AND(ISBLANK($L$188),$L$185="Yes")</formula>
    </cfRule>
  </conditionalFormatting>
  <conditionalFormatting sqref="L190:O190">
    <cfRule type="expression" dxfId="707" priority="131">
      <formula>ISBLANK($L$190)</formula>
    </cfRule>
  </conditionalFormatting>
  <conditionalFormatting sqref="L191:O191">
    <cfRule type="expression" dxfId="706" priority="94">
      <formula>AND(ISBLANK($L$191),$L$190="Yes")</formula>
    </cfRule>
  </conditionalFormatting>
  <conditionalFormatting sqref="L192:O192">
    <cfRule type="expression" dxfId="705" priority="93">
      <formula>AND(ISBLANK($L$192),$L$190="Yes")</formula>
    </cfRule>
  </conditionalFormatting>
  <conditionalFormatting sqref="L193:O193">
    <cfRule type="expression" dxfId="704" priority="92">
      <formula>AND(ISBLANK($L$193),$L$190="Yes")</formula>
    </cfRule>
  </conditionalFormatting>
  <conditionalFormatting sqref="L194:O194">
    <cfRule type="expression" dxfId="703" priority="130">
      <formula>ISBLANK($L$194)</formula>
    </cfRule>
  </conditionalFormatting>
  <conditionalFormatting sqref="L195:O195">
    <cfRule type="expression" dxfId="702" priority="129">
      <formula>ISBLANK($L$195)</formula>
    </cfRule>
  </conditionalFormatting>
  <conditionalFormatting sqref="L197:O197">
    <cfRule type="expression" dxfId="701" priority="128">
      <formula>ISBLANK($L$197)</formula>
    </cfRule>
  </conditionalFormatting>
  <conditionalFormatting sqref="L198:O198">
    <cfRule type="expression" dxfId="700" priority="91">
      <formula>AND(ISBLANK($L$198),$L$197="Yes")</formula>
    </cfRule>
  </conditionalFormatting>
  <conditionalFormatting sqref="L199:O199">
    <cfRule type="expression" dxfId="699" priority="90">
      <formula>AND(ISBLANK($L$199),$L$197="Yes")</formula>
    </cfRule>
  </conditionalFormatting>
  <conditionalFormatting sqref="L204:O204">
    <cfRule type="expression" dxfId="698" priority="89">
      <formula>ISBLANK($L$204)</formula>
    </cfRule>
  </conditionalFormatting>
  <conditionalFormatting sqref="L205:O205">
    <cfRule type="expression" dxfId="697" priority="64">
      <formula>ISBLANK($L$205)</formula>
    </cfRule>
  </conditionalFormatting>
  <conditionalFormatting sqref="L207:O207">
    <cfRule type="expression" dxfId="696" priority="63">
      <formula>ISBLANK($L$207)</formula>
    </cfRule>
  </conditionalFormatting>
  <conditionalFormatting sqref="L208:O211">
    <cfRule type="expression" dxfId="695" priority="43">
      <formula>NOT(OR($L$207="Lump sum only",$L$207="Lump sum and ongoing"))</formula>
    </cfRule>
  </conditionalFormatting>
  <conditionalFormatting sqref="L209:O209">
    <cfRule type="expression" dxfId="694" priority="62">
      <formula>ISBLANK($L$209)</formula>
    </cfRule>
  </conditionalFormatting>
  <conditionalFormatting sqref="L210:O210">
    <cfRule type="expression" dxfId="693" priority="48">
      <formula>ISBLANK($L$210)</formula>
    </cfRule>
  </conditionalFormatting>
  <conditionalFormatting sqref="L211:O211">
    <cfRule type="expression" dxfId="692" priority="44">
      <formula>ISBLANK($L$211)</formula>
    </cfRule>
  </conditionalFormatting>
  <conditionalFormatting sqref="L212:O215">
    <cfRule type="expression" dxfId="691" priority="40">
      <formula>NOT(OR($L$207="Ongoing only",$L$207="Lump sum and ongoing"))</formula>
    </cfRule>
  </conditionalFormatting>
  <conditionalFormatting sqref="L213:O213">
    <cfRule type="expression" dxfId="690" priority="52">
      <formula>ISBLANK($L$213)</formula>
    </cfRule>
  </conditionalFormatting>
  <conditionalFormatting sqref="L214:O214">
    <cfRule type="expression" dxfId="689" priority="42">
      <formula>ISBLANK($L$214)</formula>
    </cfRule>
  </conditionalFormatting>
  <conditionalFormatting sqref="L215:O215">
    <cfRule type="expression" dxfId="688" priority="41">
      <formula>ISBLANK($L$215)</formula>
    </cfRule>
  </conditionalFormatting>
  <conditionalFormatting sqref="P158">
    <cfRule type="expression" dxfId="687" priority="166">
      <formula>ISBLANK($P$158)</formula>
    </cfRule>
  </conditionalFormatting>
  <conditionalFormatting sqref="P178">
    <cfRule type="expression" dxfId="686" priority="210">
      <formula>ISBLANK($P$178)</formula>
    </cfRule>
  </conditionalFormatting>
  <conditionalFormatting sqref="P157:T158 P159 P160:T160 P164:T170 P163 P162:T162 P161">
    <cfRule type="expression" dxfId="685" priority="16">
      <formula>$G$155&lt;3</formula>
    </cfRule>
  </conditionalFormatting>
  <conditionalFormatting sqref="P159:T159">
    <cfRule type="expression" dxfId="684" priority="154">
      <formula>ISBLANK($P$159)</formula>
    </cfRule>
  </conditionalFormatting>
  <conditionalFormatting sqref="P160:T160 P161">
    <cfRule type="expression" dxfId="683" priority="161">
      <formula>ISBLANK($P$160)</formula>
    </cfRule>
  </conditionalFormatting>
  <conditionalFormatting sqref="P162:T162 P163">
    <cfRule type="expression" dxfId="682" priority="160">
      <formula>ISBLANK($P$162)</formula>
    </cfRule>
  </conditionalFormatting>
  <conditionalFormatting sqref="P164:T164">
    <cfRule type="expression" dxfId="681" priority="159">
      <formula>ISBLANK($P$164)</formula>
    </cfRule>
  </conditionalFormatting>
  <conditionalFormatting sqref="P165:T165">
    <cfRule type="expression" dxfId="680" priority="158">
      <formula>ISBLANK($P$165)</formula>
    </cfRule>
  </conditionalFormatting>
  <conditionalFormatting sqref="P166:T166">
    <cfRule type="expression" dxfId="679" priority="157">
      <formula>ISBLANK($P$166)</formula>
    </cfRule>
  </conditionalFormatting>
  <conditionalFormatting sqref="P167:T167">
    <cfRule type="expression" dxfId="678" priority="225">
      <formula>AND(ISBLANK($P$167),$P$166="Yes")</formula>
    </cfRule>
  </conditionalFormatting>
  <conditionalFormatting sqref="P168:T168">
    <cfRule type="expression" dxfId="677" priority="156">
      <formula>ISBLANK($P$168)</formula>
    </cfRule>
  </conditionalFormatting>
  <conditionalFormatting sqref="P169:T169">
    <cfRule type="expression" dxfId="676" priority="155">
      <formula>ISBLANK($P$169)</formula>
    </cfRule>
  </conditionalFormatting>
  <conditionalFormatting sqref="P177:T178 P179 P180:T180 P203:T217 P190:T201 P189 P182:T188 P181">
    <cfRule type="expression" dxfId="675" priority="10">
      <formula>$G$175&lt;3</formula>
    </cfRule>
  </conditionalFormatting>
  <conditionalFormatting sqref="P179:T179">
    <cfRule type="expression" dxfId="674" priority="33">
      <formula>ISBLANK($P$179)</formula>
    </cfRule>
  </conditionalFormatting>
  <conditionalFormatting sqref="P180:T180 P181">
    <cfRule type="expression" dxfId="673" priority="126">
      <formula>ISBLANK($P$180)</formula>
    </cfRule>
  </conditionalFormatting>
  <conditionalFormatting sqref="P182:T182">
    <cfRule type="expression" dxfId="672" priority="125">
      <formula>ISBLANK($P$182)</formula>
    </cfRule>
  </conditionalFormatting>
  <conditionalFormatting sqref="P183:T183">
    <cfRule type="expression" dxfId="671" priority="124">
      <formula>ISBLANK($P$183)</formula>
    </cfRule>
  </conditionalFormatting>
  <conditionalFormatting sqref="P184:T184">
    <cfRule type="expression" dxfId="670" priority="123">
      <formula>ISBLANK($P$184)</formula>
    </cfRule>
  </conditionalFormatting>
  <conditionalFormatting sqref="P185:T185">
    <cfRule type="expression" dxfId="669" priority="122">
      <formula>ISBLANK($P$185)</formula>
    </cfRule>
  </conditionalFormatting>
  <conditionalFormatting sqref="P186:T186">
    <cfRule type="expression" dxfId="668" priority="117">
      <formula>AND(ISBLANK($P$186),$P$185="Yes")</formula>
    </cfRule>
  </conditionalFormatting>
  <conditionalFormatting sqref="P187:T187">
    <cfRule type="expression" dxfId="667" priority="88">
      <formula>AND(ISBLANK($P$187),$P$185="Yes")</formula>
    </cfRule>
  </conditionalFormatting>
  <conditionalFormatting sqref="P188:T188 P189">
    <cfRule type="expression" dxfId="666" priority="87">
      <formula>AND(ISBLANK($P$188),$P$185="Yes")</formula>
    </cfRule>
  </conditionalFormatting>
  <conditionalFormatting sqref="P190:T190">
    <cfRule type="expression" dxfId="665" priority="121">
      <formula>ISBLANK($P$190)</formula>
    </cfRule>
  </conditionalFormatting>
  <conditionalFormatting sqref="P191:T191">
    <cfRule type="expression" dxfId="664" priority="86">
      <formula>AND(ISBLANK($P$191),$P$190="Yes")</formula>
    </cfRule>
  </conditionalFormatting>
  <conditionalFormatting sqref="P192:T192">
    <cfRule type="expression" dxfId="663" priority="85">
      <formula>AND(ISBLANK($P$192),$P$190="Yes")</formula>
    </cfRule>
  </conditionalFormatting>
  <conditionalFormatting sqref="P193:T193">
    <cfRule type="expression" dxfId="662" priority="84">
      <formula>AND(ISBLANK($P$193),$P$190="Yes")</formula>
    </cfRule>
  </conditionalFormatting>
  <conditionalFormatting sqref="P194:T194">
    <cfRule type="expression" dxfId="661" priority="120">
      <formula>ISBLANK($P$194)</formula>
    </cfRule>
  </conditionalFormatting>
  <conditionalFormatting sqref="P195:T195">
    <cfRule type="expression" dxfId="660" priority="119">
      <formula>ISBLANK($P$195)</formula>
    </cfRule>
  </conditionalFormatting>
  <conditionalFormatting sqref="P197:T197">
    <cfRule type="expression" dxfId="659" priority="118">
      <formula>ISBLANK($P$197)</formula>
    </cfRule>
  </conditionalFormatting>
  <conditionalFormatting sqref="P198:T198">
    <cfRule type="expression" dxfId="658" priority="83">
      <formula>AND(ISBLANK($P$198),$P$197="Yes")</formula>
    </cfRule>
  </conditionalFormatting>
  <conditionalFormatting sqref="P199:T199">
    <cfRule type="expression" dxfId="657" priority="82">
      <formula>AND(ISBLANK($P$199),$P$197="Yes")</formula>
    </cfRule>
  </conditionalFormatting>
  <conditionalFormatting sqref="P204:T204">
    <cfRule type="expression" dxfId="656" priority="81">
      <formula>ISBLANK($P$204)</formula>
    </cfRule>
  </conditionalFormatting>
  <conditionalFormatting sqref="P205:T205">
    <cfRule type="expression" dxfId="655" priority="61">
      <formula>ISBLANK($P$205)</formula>
    </cfRule>
  </conditionalFormatting>
  <conditionalFormatting sqref="P207:T207">
    <cfRule type="expression" dxfId="654" priority="60">
      <formula>ISBLANK($P$207)</formula>
    </cfRule>
  </conditionalFormatting>
  <conditionalFormatting sqref="P208:T211">
    <cfRule type="expression" dxfId="653" priority="37">
      <formula>NOT(OR($P$207="Lump sum only",$P$207="Lump sum and ongoing"))</formula>
    </cfRule>
  </conditionalFormatting>
  <conditionalFormatting sqref="P209:T209">
    <cfRule type="expression" dxfId="652" priority="59">
      <formula>ISBLANK($P$209)</formula>
    </cfRule>
  </conditionalFormatting>
  <conditionalFormatting sqref="P210:T210">
    <cfRule type="expression" dxfId="651" priority="47">
      <formula>ISBLANK($P$210)</formula>
    </cfRule>
  </conditionalFormatting>
  <conditionalFormatting sqref="P211:T211">
    <cfRule type="expression" dxfId="650" priority="38">
      <formula>ISBLANK($P$211)</formula>
    </cfRule>
  </conditionalFormatting>
  <conditionalFormatting sqref="P212:T215">
    <cfRule type="expression" dxfId="649" priority="34">
      <formula>NOT(OR($P$207="Ongoing only",$P$207="Lump sum and ongoing"))</formula>
    </cfRule>
  </conditionalFormatting>
  <conditionalFormatting sqref="P213:T213">
    <cfRule type="expression" dxfId="648" priority="51">
      <formula>ISBLANK($P$213)</formula>
    </cfRule>
  </conditionalFormatting>
  <conditionalFormatting sqref="P214:T214">
    <cfRule type="expression" dxfId="647" priority="36">
      <formula>ISBLANK($P$214)</formula>
    </cfRule>
  </conditionalFormatting>
  <conditionalFormatting sqref="P215:T215">
    <cfRule type="expression" dxfId="646" priority="35">
      <formula>ISBLANK($P$215)</formula>
    </cfRule>
  </conditionalFormatting>
  <conditionalFormatting sqref="S20:S21 X20:X21 AD20:AF21 S23 X23 AD23:AF23">
    <cfRule type="expression" dxfId="645" priority="285">
      <formula>NOT($X$19="Yes")</formula>
    </cfRule>
  </conditionalFormatting>
  <conditionalFormatting sqref="S22 X22 AD22:AF22 S24 X24 AD24:AF24">
    <cfRule type="expression" dxfId="644" priority="284">
      <formula>NOT($X$20="Regulated")</formula>
    </cfRule>
  </conditionalFormatting>
  <conditionalFormatting sqref="S39:AG48 S49:AD49 AF49:AG51 S50:AG50 S51:AD51 S52:AG53 S54:AD54 AF54:AG54 S129 X129 AD129:AF129">
    <cfRule type="expression" dxfId="643" priority="230">
      <formula>NOT($G$37="Joint")</formula>
    </cfRule>
  </conditionalFormatting>
  <conditionalFormatting sqref="S100:AG111">
    <cfRule type="expression" dxfId="642" priority="281">
      <formula>NOT($G$98="Yes")</formula>
    </cfRule>
  </conditionalFormatting>
  <conditionalFormatting sqref="S103:AG106">
    <cfRule type="expression" dxfId="641" priority="437">
      <formula>NOT($X$101="Monthly")</formula>
    </cfRule>
  </conditionalFormatting>
  <conditionalFormatting sqref="S108:AG111">
    <cfRule type="expression" dxfId="640" priority="283">
      <formula>NOT($X$101="Annually")</formula>
    </cfRule>
  </conditionalFormatting>
  <conditionalFormatting sqref="S117:AG121">
    <cfRule type="expression" dxfId="639" priority="237">
      <formula>NOT($G$37="Joint")</formula>
    </cfRule>
  </conditionalFormatting>
  <conditionalFormatting sqref="S124:AG128">
    <cfRule type="expression" dxfId="638" priority="427">
      <formula>NOT($G$37="Joint")</formula>
    </cfRule>
  </conditionalFormatting>
  <conditionalFormatting sqref="S132:AG132 S133 X133 AD133:AF133">
    <cfRule type="expression" dxfId="637" priority="180">
      <formula>NOT($G$37="Joint")</formula>
    </cfRule>
  </conditionalFormatting>
  <conditionalFormatting sqref="S136:AG141">
    <cfRule type="expression" dxfId="636" priority="422">
      <formula>NOT($G$37="Joint")</formula>
    </cfRule>
  </conditionalFormatting>
  <conditionalFormatting sqref="U158">
    <cfRule type="expression" dxfId="635" priority="165">
      <formula>ISBLANK($U$158)</formula>
    </cfRule>
  </conditionalFormatting>
  <conditionalFormatting sqref="U178">
    <cfRule type="expression" dxfId="634" priority="209">
      <formula>ISBLANK($U$178)</formula>
    </cfRule>
  </conditionalFormatting>
  <conditionalFormatting sqref="U157:Y158 U159 U160:Y160 U164:Y170 U163 U162:Y162 U161">
    <cfRule type="expression" dxfId="633" priority="15">
      <formula>$G$155&lt;4</formula>
    </cfRule>
  </conditionalFormatting>
  <conditionalFormatting sqref="U159:Y159">
    <cfRule type="expression" dxfId="632" priority="146">
      <formula>ISBLANK($U$159)</formula>
    </cfRule>
  </conditionalFormatting>
  <conditionalFormatting sqref="U160:Y160 U161">
    <cfRule type="expression" dxfId="631" priority="153">
      <formula>ISBLANK($U$160)</formula>
    </cfRule>
  </conditionalFormatting>
  <conditionalFormatting sqref="U162:Y162 U163">
    <cfRule type="expression" dxfId="630" priority="152">
      <formula>ISBLANK($U$162)</formula>
    </cfRule>
  </conditionalFormatting>
  <conditionalFormatting sqref="U164:Y164">
    <cfRule type="expression" dxfId="629" priority="151">
      <formula>ISBLANK($U$164)</formula>
    </cfRule>
  </conditionalFormatting>
  <conditionalFormatting sqref="U165:Y165">
    <cfRule type="expression" dxfId="628" priority="150">
      <formula>ISBLANK($U$165)</formula>
    </cfRule>
  </conditionalFormatting>
  <conditionalFormatting sqref="U166:Y166">
    <cfRule type="expression" dxfId="627" priority="149">
      <formula>ISBLANK($U$166)</formula>
    </cfRule>
  </conditionalFormatting>
  <conditionalFormatting sqref="U167:Y167">
    <cfRule type="expression" dxfId="626" priority="224">
      <formula>AND(ISBLANK($U$167),$U$166="Yes")</formula>
    </cfRule>
  </conditionalFormatting>
  <conditionalFormatting sqref="U168:Y168">
    <cfRule type="expression" dxfId="625" priority="148">
      <formula>ISBLANK($U$168)</formula>
    </cfRule>
  </conditionalFormatting>
  <conditionalFormatting sqref="U169:Y169">
    <cfRule type="expression" dxfId="624" priority="147">
      <formula>ISBLANK($U$169)</formula>
    </cfRule>
  </conditionalFormatting>
  <conditionalFormatting sqref="U177:Y178 U179 U180:Y180 U203:Y217 U190:Y201 U189 U182:Y188 U181">
    <cfRule type="expression" dxfId="623" priority="9">
      <formula>$G$175&lt;4</formula>
    </cfRule>
  </conditionalFormatting>
  <conditionalFormatting sqref="U179:Y179">
    <cfRule type="expression" dxfId="622" priority="27">
      <formula>ISBLANK($U$179)</formula>
    </cfRule>
  </conditionalFormatting>
  <conditionalFormatting sqref="U180:Y180 U181">
    <cfRule type="expression" dxfId="621" priority="116">
      <formula>ISBLANK($U$180)</formula>
    </cfRule>
  </conditionalFormatting>
  <conditionalFormatting sqref="U182:Y182">
    <cfRule type="expression" dxfId="620" priority="115">
      <formula>ISBLANK($U$182)</formula>
    </cfRule>
  </conditionalFormatting>
  <conditionalFormatting sqref="U183:Y183">
    <cfRule type="expression" dxfId="619" priority="114">
      <formula>ISBLANK($U$183)</formula>
    </cfRule>
  </conditionalFormatting>
  <conditionalFormatting sqref="U184:Y184">
    <cfRule type="expression" dxfId="618" priority="113">
      <formula>ISBLANK($U$184)</formula>
    </cfRule>
  </conditionalFormatting>
  <conditionalFormatting sqref="U185:Y185">
    <cfRule type="expression" dxfId="617" priority="112">
      <formula>ISBLANK($U$185)</formula>
    </cfRule>
  </conditionalFormatting>
  <conditionalFormatting sqref="U186:Y186">
    <cfRule type="expression" dxfId="616" priority="107">
      <formula>AND(ISBLANK($U$186),$U$185="Yes")</formula>
    </cfRule>
  </conditionalFormatting>
  <conditionalFormatting sqref="U187:Y187">
    <cfRule type="expression" dxfId="615" priority="80">
      <formula>AND(ISBLANK($U$187),$U$185="Yes")</formula>
    </cfRule>
  </conditionalFormatting>
  <conditionalFormatting sqref="U188:Y188 U189">
    <cfRule type="expression" dxfId="614" priority="79">
      <formula>AND(ISBLANK($U$188),$U$185="Yes")</formula>
    </cfRule>
  </conditionalFormatting>
  <conditionalFormatting sqref="U190:Y190">
    <cfRule type="expression" dxfId="613" priority="111">
      <formula>ISBLANK($U$190)</formula>
    </cfRule>
  </conditionalFormatting>
  <conditionalFormatting sqref="U191:Y191">
    <cfRule type="expression" dxfId="612" priority="78">
      <formula>AND(ISBLANK($U$191),$U$190="Yes")</formula>
    </cfRule>
  </conditionalFormatting>
  <conditionalFormatting sqref="U192:Y192">
    <cfRule type="expression" dxfId="611" priority="77">
      <formula>AND(ISBLANK($U$192),$U$190="Yes")</formula>
    </cfRule>
  </conditionalFormatting>
  <conditionalFormatting sqref="U193:Y193">
    <cfRule type="expression" dxfId="610" priority="76">
      <formula>AND(ISBLANK($U$193),$U$190="Yes")</formula>
    </cfRule>
  </conditionalFormatting>
  <conditionalFormatting sqref="U194:Y194">
    <cfRule type="expression" dxfId="609" priority="110">
      <formula>ISBLANK($U$194)</formula>
    </cfRule>
  </conditionalFormatting>
  <conditionalFormatting sqref="U195:Y195">
    <cfRule type="expression" dxfId="608" priority="109">
      <formula>ISBLANK($U$195)</formula>
    </cfRule>
  </conditionalFormatting>
  <conditionalFormatting sqref="U197:Y197">
    <cfRule type="expression" dxfId="607" priority="108">
      <formula>ISBLANK($U$197)</formula>
    </cfRule>
  </conditionalFormatting>
  <conditionalFormatting sqref="U198:Y198">
    <cfRule type="expression" dxfId="606" priority="75">
      <formula>AND(ISBLANK($U$198),$U$197="Yes")</formula>
    </cfRule>
  </conditionalFormatting>
  <conditionalFormatting sqref="U199:Y199">
    <cfRule type="expression" dxfId="605" priority="74">
      <formula>AND(ISBLANK($U$199),$U$197="Yes")</formula>
    </cfRule>
  </conditionalFormatting>
  <conditionalFormatting sqref="U204:Y204">
    <cfRule type="expression" dxfId="604" priority="73">
      <formula>ISBLANK($U$204)</formula>
    </cfRule>
  </conditionalFormatting>
  <conditionalFormatting sqref="U205:Y205">
    <cfRule type="expression" dxfId="603" priority="58">
      <formula>ISBLANK($U$205)</formula>
    </cfRule>
  </conditionalFormatting>
  <conditionalFormatting sqref="U207:Y207">
    <cfRule type="expression" dxfId="602" priority="57">
      <formula>ISBLANK($U$207)</formula>
    </cfRule>
  </conditionalFormatting>
  <conditionalFormatting sqref="U208:Y211">
    <cfRule type="expression" dxfId="601" priority="31">
      <formula>NOT(OR($U$207="Lump sum only",$U$207="Lump sum and ongoing"))</formula>
    </cfRule>
  </conditionalFormatting>
  <conditionalFormatting sqref="U209:Y209">
    <cfRule type="expression" dxfId="600" priority="56">
      <formula>ISBLANK($U$209)</formula>
    </cfRule>
  </conditionalFormatting>
  <conditionalFormatting sqref="U210:Y210">
    <cfRule type="expression" dxfId="599" priority="46">
      <formula>ISBLANK($U$210)</formula>
    </cfRule>
  </conditionalFormatting>
  <conditionalFormatting sqref="U211:Y211">
    <cfRule type="expression" dxfId="598" priority="32">
      <formula>ISBLANK($U$211)</formula>
    </cfRule>
  </conditionalFormatting>
  <conditionalFormatting sqref="U212:Y215">
    <cfRule type="expression" dxfId="597" priority="28">
      <formula>NOT(OR($U$207="Ongoing only",$U$207="Lump sum and ongoing"))</formula>
    </cfRule>
  </conditionalFormatting>
  <conditionalFormatting sqref="U213:Y213">
    <cfRule type="expression" dxfId="596" priority="50">
      <formula>ISBLANK($U$213)</formula>
    </cfRule>
  </conditionalFormatting>
  <conditionalFormatting sqref="U214:Y214">
    <cfRule type="expression" dxfId="595" priority="30">
      <formula>ISBLANK($U$214)</formula>
    </cfRule>
  </conditionalFormatting>
  <conditionalFormatting sqref="U215:Y215">
    <cfRule type="expression" dxfId="594" priority="29">
      <formula>ISBLANK($U$215)</formula>
    </cfRule>
  </conditionalFormatting>
  <conditionalFormatting sqref="X7">
    <cfRule type="expression" dxfId="593" priority="303">
      <formula>ISBLANK($X$7)</formula>
    </cfRule>
  </conditionalFormatting>
  <conditionalFormatting sqref="X8">
    <cfRule type="expression" dxfId="592" priority="302">
      <formula>ISBLANK($X$8)</formula>
    </cfRule>
  </conditionalFormatting>
  <conditionalFormatting sqref="X9">
    <cfRule type="expression" dxfId="591" priority="504">
      <formula>ISBLANK($X$9)</formula>
    </cfRule>
  </conditionalFormatting>
  <conditionalFormatting sqref="X10">
    <cfRule type="expression" dxfId="590" priority="301">
      <formula>ISBLANK($X$10)</formula>
    </cfRule>
  </conditionalFormatting>
  <conditionalFormatting sqref="X14">
    <cfRule type="expression" dxfId="589" priority="300">
      <formula>ISBLANK($X$14)</formula>
    </cfRule>
  </conditionalFormatting>
  <conditionalFormatting sqref="X15">
    <cfRule type="expression" dxfId="588" priority="299">
      <formula>ISBLANK($X$15)</formula>
    </cfRule>
  </conditionalFormatting>
  <conditionalFormatting sqref="X19">
    <cfRule type="expression" dxfId="587" priority="291">
      <formula>ISBLANK($X$19)</formula>
    </cfRule>
  </conditionalFormatting>
  <conditionalFormatting sqref="X20">
    <cfRule type="expression" dxfId="586" priority="290">
      <formula>ISBLANK($X$20)</formula>
    </cfRule>
  </conditionalFormatting>
  <conditionalFormatting sqref="X21">
    <cfRule type="expression" dxfId="585" priority="289">
      <formula>ISBLANK($X$21)</formula>
    </cfRule>
  </conditionalFormatting>
  <conditionalFormatting sqref="X22">
    <cfRule type="expression" dxfId="584" priority="288">
      <formula>ISBLANK($X$22)</formula>
    </cfRule>
  </conditionalFormatting>
  <conditionalFormatting sqref="X23">
    <cfRule type="expression" dxfId="583" priority="287">
      <formula>ISBLANK($X$23)</formula>
    </cfRule>
  </conditionalFormatting>
  <conditionalFormatting sqref="X24">
    <cfRule type="expression" dxfId="582" priority="286">
      <formula>ISBLANK($X$24)</formula>
    </cfRule>
  </conditionalFormatting>
  <conditionalFormatting sqref="X48">
    <cfRule type="expression" dxfId="581" priority="481">
      <formula>AND(ISBLANK($X$48),OR($X$47="Fair",$X$47="Poor"))</formula>
    </cfRule>
  </conditionalFormatting>
  <conditionalFormatting sqref="X128">
    <cfRule type="expression" dxfId="580" priority="429">
      <formula>ISBLANK($X$128)</formula>
    </cfRule>
  </conditionalFormatting>
  <conditionalFormatting sqref="X132">
    <cfRule type="expression" dxfId="579" priority="425">
      <formula>ISBLANK($X$132)</formula>
    </cfRule>
  </conditionalFormatting>
  <conditionalFormatting sqref="X40:AC40">
    <cfRule type="expression" dxfId="578" priority="469">
      <formula>ISBLANK($X$40)</formula>
    </cfRule>
  </conditionalFormatting>
  <conditionalFormatting sqref="X41:AC41">
    <cfRule type="expression" dxfId="577" priority="468">
      <formula>ISBLANK($X$41)</formula>
    </cfRule>
  </conditionalFormatting>
  <conditionalFormatting sqref="X42:AC42">
    <cfRule type="expression" dxfId="576" priority="467">
      <formula>ISBLANK($X$42)</formula>
    </cfRule>
  </conditionalFormatting>
  <conditionalFormatting sqref="X43:AC43">
    <cfRule type="expression" dxfId="575" priority="466">
      <formula>ISBLANK($X$43)</formula>
    </cfRule>
  </conditionalFormatting>
  <conditionalFormatting sqref="X44:AC44">
    <cfRule type="expression" dxfId="574" priority="465">
      <formula>ISBLANK($X$44)</formula>
    </cfRule>
  </conditionalFormatting>
  <conditionalFormatting sqref="X45:AC45">
    <cfRule type="expression" dxfId="573" priority="464">
      <formula>ISBLANK($X$45)</formula>
    </cfRule>
  </conditionalFormatting>
  <conditionalFormatting sqref="X46:AC46">
    <cfRule type="expression" dxfId="572" priority="463">
      <formula>ISBLANK($X$46)</formula>
    </cfRule>
  </conditionalFormatting>
  <conditionalFormatting sqref="X47:AC47">
    <cfRule type="expression" dxfId="571" priority="470">
      <formula>ISBLANK($X$47)</formula>
    </cfRule>
  </conditionalFormatting>
  <conditionalFormatting sqref="X52:AC52">
    <cfRule type="expression" dxfId="570" priority="462">
      <formula>ISBLANK($X$52)</formula>
    </cfRule>
  </conditionalFormatting>
  <conditionalFormatting sqref="X53:AC54">
    <cfRule type="expression" dxfId="569" priority="232">
      <formula>AND(ISBLANK($X$53),$X$52="Yes")</formula>
    </cfRule>
  </conditionalFormatting>
  <conditionalFormatting sqref="X101:AC101">
    <cfRule type="expression" dxfId="568" priority="446">
      <formula>ISBLANK($X$101)</formula>
    </cfRule>
  </conditionalFormatting>
  <conditionalFormatting sqref="X103:AC103">
    <cfRule type="expression" dxfId="567" priority="438">
      <formula>ISBLANK($X$103)</formula>
    </cfRule>
  </conditionalFormatting>
  <conditionalFormatting sqref="X108:AC108">
    <cfRule type="expression" dxfId="566" priority="440">
      <formula>ISBLANK($X$108)</formula>
    </cfRule>
  </conditionalFormatting>
  <conditionalFormatting sqref="X125:AC125">
    <cfRule type="expression" dxfId="565" priority="433">
      <formula>ISBLANK($X$125)</formula>
    </cfRule>
  </conditionalFormatting>
  <conditionalFormatting sqref="X126:AC126">
    <cfRule type="expression" dxfId="564" priority="432">
      <formula>ISBLANK($X$126)</formula>
    </cfRule>
  </conditionalFormatting>
  <conditionalFormatting sqref="X127:AC127">
    <cfRule type="expression" dxfId="563" priority="431">
      <formula>ISBLANK($X$127)</formula>
    </cfRule>
  </conditionalFormatting>
  <conditionalFormatting sqref="X133:AC133">
    <cfRule type="expression" dxfId="562" priority="424">
      <formula>ISBLANK($X$133)</formula>
    </cfRule>
  </conditionalFormatting>
  <conditionalFormatting sqref="Y232:AG232">
    <cfRule type="expression" dxfId="561" priority="355">
      <formula>ISBLANK($Y$232)</formula>
    </cfRule>
  </conditionalFormatting>
  <conditionalFormatting sqref="Y243:AG243">
    <cfRule type="expression" dxfId="560" priority="175">
      <formula>$Y$243="High risk"</formula>
    </cfRule>
    <cfRule type="expression" dxfId="559" priority="177">
      <formula>$Y$243="Unable to assess"</formula>
    </cfRule>
    <cfRule type="expression" dxfId="558" priority="178">
      <formula>$Y$243="Low risk"</formula>
    </cfRule>
    <cfRule type="expression" dxfId="557" priority="179">
      <formula>ISBLANK($Y$243)</formula>
    </cfRule>
  </conditionalFormatting>
  <conditionalFormatting sqref="Y245:AG245">
    <cfRule type="expression" dxfId="556" priority="526">
      <formula>ISBLANK($Y$245)</formula>
    </cfRule>
  </conditionalFormatting>
  <conditionalFormatting sqref="Z158">
    <cfRule type="expression" dxfId="555" priority="164">
      <formula>ISBLANK($Z$158)</formula>
    </cfRule>
  </conditionalFormatting>
  <conditionalFormatting sqref="Z178">
    <cfRule type="expression" dxfId="554" priority="208">
      <formula>ISBLANK($Z$178)</formula>
    </cfRule>
  </conditionalFormatting>
  <conditionalFormatting sqref="Z157:AD158 Z159 Z160:AD160 Z164:AD170 Z163 Z162:AD162 Z161">
    <cfRule type="expression" dxfId="553" priority="14">
      <formula>$G$155&lt;5</formula>
    </cfRule>
  </conditionalFormatting>
  <conditionalFormatting sqref="Z159:AD159">
    <cfRule type="expression" dxfId="552" priority="138">
      <formula>ISBLANK($Z$159)</formula>
    </cfRule>
  </conditionalFormatting>
  <conditionalFormatting sqref="Z160:AD160 Z161">
    <cfRule type="expression" dxfId="551" priority="145">
      <formula>ISBLANK($Z$160)</formula>
    </cfRule>
  </conditionalFormatting>
  <conditionalFormatting sqref="Z162:AD162 Z163">
    <cfRule type="expression" dxfId="550" priority="144">
      <formula>ISBLANK($Z$162)</formula>
    </cfRule>
  </conditionalFormatting>
  <conditionalFormatting sqref="Z164:AD164">
    <cfRule type="expression" dxfId="549" priority="143">
      <formula>ISBLANK($Z$164)</formula>
    </cfRule>
  </conditionalFormatting>
  <conditionalFormatting sqref="Z165:AD165">
    <cfRule type="expression" dxfId="548" priority="142">
      <formula>ISBLANK($Z$165)</formula>
    </cfRule>
  </conditionalFormatting>
  <conditionalFormatting sqref="Z166:AD166">
    <cfRule type="expression" dxfId="547" priority="141">
      <formula>ISBLANK($Z$166)</formula>
    </cfRule>
  </conditionalFormatting>
  <conditionalFormatting sqref="Z167:AD167">
    <cfRule type="expression" dxfId="546" priority="223">
      <formula>AND(ISBLANK($Z$167),$Z$166="Yes")</formula>
    </cfRule>
  </conditionalFormatting>
  <conditionalFormatting sqref="Z168:AD168">
    <cfRule type="expression" dxfId="545" priority="140">
      <formula>ISBLANK($Z$168)</formula>
    </cfRule>
  </conditionalFormatting>
  <conditionalFormatting sqref="Z169:AD169">
    <cfRule type="expression" dxfId="544" priority="139">
      <formula>ISBLANK($Z$169)</formula>
    </cfRule>
  </conditionalFormatting>
  <conditionalFormatting sqref="Z177:AD178 Z179 Z180:AD180 Z203:AD217 Z190:AD201 Z189 Z182:AD188 Z181">
    <cfRule type="expression" dxfId="543" priority="8">
      <formula>$G$175&lt;5</formula>
    </cfRule>
  </conditionalFormatting>
  <conditionalFormatting sqref="Z179:AD179">
    <cfRule type="expression" dxfId="542" priority="21">
      <formula>ISBLANK($Z$179)</formula>
    </cfRule>
  </conditionalFormatting>
  <conditionalFormatting sqref="Z180:AD180 Z181">
    <cfRule type="expression" dxfId="541" priority="106">
      <formula>ISBLANK($Z$180)</formula>
    </cfRule>
  </conditionalFormatting>
  <conditionalFormatting sqref="Z182:AD182">
    <cfRule type="expression" dxfId="540" priority="105">
      <formula>ISBLANK($Z$182)</formula>
    </cfRule>
  </conditionalFormatting>
  <conditionalFormatting sqref="Z183:AD183">
    <cfRule type="expression" dxfId="539" priority="104">
      <formula>ISBLANK($Z$183)</formula>
    </cfRule>
  </conditionalFormatting>
  <conditionalFormatting sqref="Z184:AD184">
    <cfRule type="expression" dxfId="538" priority="103">
      <formula>ISBLANK($Z$184)</formula>
    </cfRule>
  </conditionalFormatting>
  <conditionalFormatting sqref="Z185:AD185">
    <cfRule type="expression" dxfId="537" priority="102">
      <formula>ISBLANK($Z$185)</formula>
    </cfRule>
  </conditionalFormatting>
  <conditionalFormatting sqref="Z186:AD186">
    <cfRule type="expression" dxfId="536" priority="97">
      <formula>AND(ISBLANK($Z$186),$Z$185="Yes")</formula>
    </cfRule>
  </conditionalFormatting>
  <conditionalFormatting sqref="Z187:AD187">
    <cfRule type="expression" dxfId="535" priority="72">
      <formula>AND(ISBLANK($Z$187),$Z$185="Yes")</formula>
    </cfRule>
  </conditionalFormatting>
  <conditionalFormatting sqref="Z188:AD188 Z189">
    <cfRule type="expression" dxfId="534" priority="71">
      <formula>AND(ISBLANK($Z$188),$Z$185="Yes")</formula>
    </cfRule>
  </conditionalFormatting>
  <conditionalFormatting sqref="Z190:AD190">
    <cfRule type="expression" dxfId="533" priority="101">
      <formula>ISBLANK($Z$190)</formula>
    </cfRule>
  </conditionalFormatting>
  <conditionalFormatting sqref="Z191:AD191">
    <cfRule type="expression" dxfId="532" priority="70">
      <formula>AND(ISBLANK($Z$191),$Z$190="Yes")</formula>
    </cfRule>
  </conditionalFormatting>
  <conditionalFormatting sqref="Z192:AD192">
    <cfRule type="expression" dxfId="531" priority="69">
      <formula>AND(ISBLANK($Z$192),$Z$190="Yes")</formula>
    </cfRule>
  </conditionalFormatting>
  <conditionalFormatting sqref="Z193:AD193">
    <cfRule type="expression" dxfId="530" priority="68">
      <formula>AND(ISBLANK($Z$193),$Z$190="Yes")</formula>
    </cfRule>
  </conditionalFormatting>
  <conditionalFormatting sqref="Z194:AD194">
    <cfRule type="expression" dxfId="529" priority="100">
      <formula>ISBLANK($Z$194)</formula>
    </cfRule>
  </conditionalFormatting>
  <conditionalFormatting sqref="Z195:AD195">
    <cfRule type="expression" dxfId="528" priority="99">
      <formula>ISBLANK($Z$195)</formula>
    </cfRule>
  </conditionalFormatting>
  <conditionalFormatting sqref="Z197:AD197">
    <cfRule type="expression" dxfId="527" priority="98">
      <formula>ISBLANK($Z$197)</formula>
    </cfRule>
  </conditionalFormatting>
  <conditionalFormatting sqref="Z198:AD198">
    <cfRule type="expression" dxfId="526" priority="67">
      <formula>AND(ISBLANK($Z$198),$Z$197="Yes")</formula>
    </cfRule>
  </conditionalFormatting>
  <conditionalFormatting sqref="Z199:AD199">
    <cfRule type="expression" dxfId="525" priority="66">
      <formula>AND(ISBLANK($Z$199),$Z$197="Yes")</formula>
    </cfRule>
  </conditionalFormatting>
  <conditionalFormatting sqref="Z204:AD204">
    <cfRule type="expression" dxfId="524" priority="65">
      <formula>ISBLANK($Z$204)</formula>
    </cfRule>
  </conditionalFormatting>
  <conditionalFormatting sqref="Z205:AD205">
    <cfRule type="expression" dxfId="523" priority="55">
      <formula>ISBLANK($Z$205)</formula>
    </cfRule>
  </conditionalFormatting>
  <conditionalFormatting sqref="Z207:AD207">
    <cfRule type="expression" dxfId="522" priority="54">
      <formula>ISBLANK($Z$207)</formula>
    </cfRule>
  </conditionalFormatting>
  <conditionalFormatting sqref="Z208:AD211">
    <cfRule type="expression" dxfId="521" priority="25">
      <formula>NOT(OR($Z$207="Lump sum only",$Z$207="Lump sum and ongoing"))</formula>
    </cfRule>
  </conditionalFormatting>
  <conditionalFormatting sqref="Z209:AD209">
    <cfRule type="expression" dxfId="520" priority="53">
      <formula>ISBLANK($Z$209)</formula>
    </cfRule>
  </conditionalFormatting>
  <conditionalFormatting sqref="Z210:AD210">
    <cfRule type="expression" dxfId="519" priority="45">
      <formula>ISBLANK($Z$210)</formula>
    </cfRule>
  </conditionalFormatting>
  <conditionalFormatting sqref="Z211:AD211">
    <cfRule type="expression" dxfId="518" priority="26">
      <formula>ISBLANK($Z$211)</formula>
    </cfRule>
  </conditionalFormatting>
  <conditionalFormatting sqref="Z212:AD215">
    <cfRule type="expression" dxfId="517" priority="22">
      <formula>NOT(OR($Z$207="Ongoing only",$Z$207="Lump sum and ongoing"))</formula>
    </cfRule>
  </conditionalFormatting>
  <conditionalFormatting sqref="Z213:AD213">
    <cfRule type="expression" dxfId="516" priority="49">
      <formula>ISBLANK($Z$213)</formula>
    </cfRule>
  </conditionalFormatting>
  <conditionalFormatting sqref="Z214:AD214">
    <cfRule type="expression" dxfId="515" priority="24">
      <formula>ISBLANK($Z$214)</formula>
    </cfRule>
  </conditionalFormatting>
  <conditionalFormatting sqref="Z215:AD215">
    <cfRule type="expression" dxfId="514" priority="23">
      <formula>ISBLANK($Z$215)</formula>
    </cfRule>
  </conditionalFormatting>
  <conditionalFormatting sqref="AA35">
    <cfRule type="expression" dxfId="513" priority="480">
      <formula>ISBLANK($AA$35)</formula>
    </cfRule>
  </conditionalFormatting>
  <conditionalFormatting sqref="AA36">
    <cfRule type="expression" dxfId="512" priority="522">
      <formula>$AA$35="No"</formula>
    </cfRule>
    <cfRule type="expression" dxfId="511" priority="523">
      <formula>$AA$35="Yes"</formula>
    </cfRule>
  </conditionalFormatting>
  <conditionalFormatting sqref="AA59">
    <cfRule type="expression" dxfId="510" priority="461">
      <formula>ISBLANK($AA$59)</formula>
    </cfRule>
  </conditionalFormatting>
  <conditionalFormatting sqref="AA75">
    <cfRule type="expression" dxfId="509" priority="456">
      <formula>ISBLANK($AA$75)</formula>
    </cfRule>
  </conditionalFormatting>
  <conditionalFormatting sqref="AA89">
    <cfRule type="expression" dxfId="508" priority="454">
      <formula>ISBLANK($AA$89)</formula>
    </cfRule>
  </conditionalFormatting>
  <conditionalFormatting sqref="AA96">
    <cfRule type="expression" dxfId="507" priority="453">
      <formula>ISBLANK($AA$96)</formula>
    </cfRule>
  </conditionalFormatting>
  <conditionalFormatting sqref="AA115">
    <cfRule type="expression" dxfId="506" priority="423">
      <formula>ISBLANK($AA$115)</formula>
    </cfRule>
  </conditionalFormatting>
  <conditionalFormatting sqref="AA153">
    <cfRule type="expression" dxfId="505" priority="420">
      <formula>ISBLANK($AA$153)</formula>
    </cfRule>
  </conditionalFormatting>
  <conditionalFormatting sqref="AA173">
    <cfRule type="expression" dxfId="504" priority="401">
      <formula>ISBLANK($AA$173)</formula>
    </cfRule>
  </conditionalFormatting>
  <conditionalFormatting sqref="AA152:AG152 A153:AG158 A159:B159 G159 L159 P159 U159 Z159 AE159:AF159 A160:AG160 A170 A164:AG169 A163 G163 A162:AG162 A161 G161 L163 P163 U163 Z163 AE163:AG163 L161 P161 U161 Z161 AE161:AG161">
    <cfRule type="expression" dxfId="503" priority="13">
      <formula>NOT($G$21="Yes")</formula>
    </cfRule>
  </conditionalFormatting>
  <conditionalFormatting sqref="AD34:AG35 AD58:AG59 AD74:AG75 AD88:AG89 AD95:AG96 AD114:AG115 AD152:AG153 AD172:AG173">
    <cfRule type="expression" dxfId="502" priority="242">
      <formula>NOT($G$12="Yes")</formula>
    </cfRule>
  </conditionalFormatting>
  <conditionalFormatting sqref="AD35:AG35">
    <cfRule type="expression" dxfId="501" priority="270">
      <formula>$AD$35="No"</formula>
    </cfRule>
    <cfRule type="expression" dxfId="500" priority="271">
      <formula>$AD$35="Yes"</formula>
    </cfRule>
    <cfRule type="expression" dxfId="499" priority="272">
      <formula>ISBLANK($AD$35)</formula>
    </cfRule>
  </conditionalFormatting>
  <conditionalFormatting sqref="AD59:AG59">
    <cfRule type="expression" dxfId="498" priority="267">
      <formula>$AD$59="No"</formula>
    </cfRule>
    <cfRule type="expression" dxfId="497" priority="268">
      <formula>$AD$59="Yes"</formula>
    </cfRule>
    <cfRule type="expression" dxfId="496" priority="269">
      <formula>ISBLANK($AD$59)</formula>
    </cfRule>
  </conditionalFormatting>
  <conditionalFormatting sqref="AD75:AG75">
    <cfRule type="expression" dxfId="495" priority="264">
      <formula>$AD$75="No"</formula>
    </cfRule>
    <cfRule type="expression" dxfId="494" priority="265">
      <formula>$AD$75="Yes"</formula>
    </cfRule>
    <cfRule type="expression" dxfId="493" priority="266">
      <formula>ISBLANK($AD$75)</formula>
    </cfRule>
  </conditionalFormatting>
  <conditionalFormatting sqref="AD89:AG89">
    <cfRule type="expression" dxfId="492" priority="258">
      <formula>$AD$89="No"</formula>
    </cfRule>
    <cfRule type="expression" dxfId="491" priority="259">
      <formula>$AD$89="Yes"</formula>
    </cfRule>
    <cfRule type="expression" dxfId="490" priority="260">
      <formula>ISBLANK($AD$89)</formula>
    </cfRule>
  </conditionalFormatting>
  <conditionalFormatting sqref="AD96:AG96">
    <cfRule type="expression" dxfId="489" priority="255">
      <formula>$AD$96="No"</formula>
    </cfRule>
    <cfRule type="expression" dxfId="488" priority="256">
      <formula>$AD$96="Yes"</formula>
    </cfRule>
    <cfRule type="expression" dxfId="487" priority="257">
      <formula>ISBLANK($AD$96)</formula>
    </cfRule>
  </conditionalFormatting>
  <conditionalFormatting sqref="AD115:AG115">
    <cfRule type="expression" dxfId="486" priority="252">
      <formula>$AD$115="No"</formula>
    </cfRule>
    <cfRule type="expression" dxfId="485" priority="253">
      <formula>$AD$115="Yes"</formula>
    </cfRule>
    <cfRule type="expression" dxfId="484" priority="254">
      <formula>ISBLANK($AD$115)</formula>
    </cfRule>
  </conditionalFormatting>
  <conditionalFormatting sqref="AD153:AG153">
    <cfRule type="expression" dxfId="483" priority="249">
      <formula>$AD$153="No"</formula>
    </cfRule>
    <cfRule type="expression" dxfId="482" priority="250">
      <formula>$AD$153="Yes"</formula>
    </cfRule>
    <cfRule type="expression" dxfId="481" priority="251">
      <formula>ISBLANK($AD$153)</formula>
    </cfRule>
  </conditionalFormatting>
  <conditionalFormatting sqref="AD173:AG173">
    <cfRule type="expression" dxfId="480" priority="246">
      <formula>$AD$173="No"</formula>
    </cfRule>
    <cfRule type="expression" dxfId="479" priority="247">
      <formula>$AD$173="Yes"</formula>
    </cfRule>
    <cfRule type="expression" dxfId="478" priority="248">
      <formula>ISBLANK($AD$173)</formula>
    </cfRule>
  </conditionalFormatting>
  <conditionalFormatting sqref="AF52:AG53">
    <cfRule type="expression" dxfId="477" priority="234">
      <formula>NOT(OR($G$37="Single",$G$37="Joint"))</formula>
    </cfRule>
  </conditionalFormatting>
  <conditionalFormatting sqref="AI5:AK16 B32:AK41">
    <cfRule type="expression" priority="173">
      <formula>NOT($G$12="Yes")</formula>
    </cfRule>
  </conditionalFormatting>
  <conditionalFormatting sqref="B222:AG228">
    <cfRule type="expression" dxfId="476" priority="7">
      <formula>ISBLANK($B$235)</formula>
    </cfRule>
  </conditionalFormatting>
  <conditionalFormatting sqref="B181">
    <cfRule type="expression" dxfId="475" priority="6">
      <formula>$G$155&lt;1</formula>
    </cfRule>
  </conditionalFormatting>
  <conditionalFormatting sqref="B181">
    <cfRule type="expression" dxfId="474" priority="5">
      <formula>NOT($G$21="Yes")</formula>
    </cfRule>
  </conditionalFormatting>
  <conditionalFormatting sqref="B161">
    <cfRule type="expression" dxfId="473" priority="4">
      <formula>$G$155&lt;1</formula>
    </cfRule>
  </conditionalFormatting>
  <conditionalFormatting sqref="B161">
    <cfRule type="expression" dxfId="472" priority="3">
      <formula>NOT($G$21="Yes")</formula>
    </cfRule>
  </conditionalFormatting>
  <conditionalFormatting sqref="B163">
    <cfRule type="expression" dxfId="471" priority="2">
      <formula>$G$155&lt;1</formula>
    </cfRule>
  </conditionalFormatting>
  <conditionalFormatting sqref="B163">
    <cfRule type="expression" dxfId="470" priority="1">
      <formula>NOT($G$21="Yes")</formula>
    </cfRule>
  </conditionalFormatting>
  <dataValidations count="44">
    <dataValidation type="date" allowBlank="1" showInputMessage="1" showErrorMessage="1" promptTitle="KYC" prompt="DD/MM/YYYY - You shold select the date of the most recent KYC at the time of the advice." sqref="G20:L20" xr:uid="{C9792469-6F11-417C-86E1-0998C5A59731}">
      <formula1>29221</formula1>
      <formula2>TODAY()</formula2>
    </dataValidation>
    <dataValidation type="date" allowBlank="1" showInputMessage="1" showErrorMessage="1" promptTitle="Date of advice" prompt="DD/MM/YYYY - This is typically recorded in the suitability report or in a covering letter that accompanies the suitability report." sqref="G18:L18" xr:uid="{2F661B02-0F0C-4B23-8DF3-FB6EDEFB35A3}">
      <formula1>29221</formula1>
      <formula2>TODAY()</formula2>
    </dataValidation>
    <dataValidation type="whole" allowBlank="1" showInputMessage="1" showErrorMessage="1" sqref="X8 X22" xr:uid="{570F09B1-265E-4C3E-A256-B87D9322CB43}">
      <formula1>100000</formula1>
      <formula2>1000000</formula2>
    </dataValidation>
    <dataValidation type="list" allowBlank="1" showInputMessage="1" showErrorMessage="1" sqref="X10" xr:uid="{2F29B904-C6FE-4847-923E-9B7FA424D1BC}">
      <formula1>IndRest</formula1>
    </dataValidation>
    <dataValidation type="date" allowBlank="1" showInputMessage="1" showErrorMessage="1" sqref="F31 F34 F87:F88 F172 F95 F152 F36 F38:F39 W39 F76:F77 F82 F90:F91 F74 F57:F58 W124 F156 F218 F231 F233 F97 F114 F60:F61 F255:F261 F246 F244 F154 F22 F116:F117 F123:F124 F20 F174 F176 F242 F220 F229" xr:uid="{23645420-8AD2-4189-A945-FE210D8CCEF9}">
      <formula1>42005</formula1>
      <formula2>43831</formula2>
    </dataValidation>
    <dataValidation type="date" allowBlank="1" showInputMessage="1" showErrorMessage="1" sqref="M10:O10" xr:uid="{C45DE195-C4DB-4014-9505-53337F99CE9E}">
      <formula1>36526</formula1>
      <formula2>TODAY()</formula2>
    </dataValidation>
    <dataValidation allowBlank="1" showErrorMessage="1" promptTitle="Factfind" prompt="DD/MM/YYYY - If there are multiple factfinds available, please input the date of the most recently updated version." sqref="G31:L31 G34:L34 G255:L261 G87:L88 G172:L172 G95:L95 G152:L152 G36:L36 X39 G38:G39 H38:L38 G76:L77 G82:L82 G90:L91 G74:L74 X124:AC124 H156:K156 H218:K218 G231:L231 G233:L233 G97:L97 G114:L114 G246:L246 G60:L61 G154:L154 G244:L244 G55 G57:L58 G123:L124 G116:L117 G156:G157 L156:L157 G174:L174 G176:L176 G177 L177 G203 L203 G242:L242 G217:G218 L217:L218 G220:L220 G229:L229" xr:uid="{529CFEED-F2CC-4125-8C1F-96A3F8ECFB6F}"/>
    <dataValidation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50:L151 G40:L41 X40:AC41 H71:L73 H81:L81 G80:G81 G28:L30 G135:L136 G102:L102 X135:AC136 X100:AC100 G143:L144 G107 G113:L113 G99:L100 X102:AC102 X107 X113:AC113 X48:AC48 G48:L48 G171:L171 X171:AC171 H86:L86 G83 H93:L93 G78 J94 G92:G93 G65:G73 G85:G86" xr:uid="{0F3E0895-7B32-413F-B060-2C774E59A0C8}"/>
    <dataValidation type="date" operator="greaterThanOrEqual" allowBlank="1" showInputMessage="1" errorTitle="ADVICE NOT IN SCOPE OF THIS TOOL" error="Please use alternative pre MiFID II compliant IAAT for advice delivered before 3 January 2018." promptTitle="Date of birth" prompt="DD/MM/YYYY - This is typically recorded in the suitability report or in a covering letter that accompanies the suitability report." sqref="G42:L42 X42:AC42" xr:uid="{086C543F-FD94-4BF4-BD62-EF1A30479328}">
      <formula1>1</formula1>
    </dataValidation>
    <dataValidation type="list" allowBlank="1" showInputMessage="1" showErrorMessage="1" sqref="G15 AA59 AA75 AD75:AG75 AD89:AE89 AD96:AE96 AD115:AE115 AD153:AE153 AA153 G197:AD197 X52:AC52 AA35 AD35:AG35 AD59:AG59 AA89 AA96 AA115 X19 G166:AD166 G185:AD185 G190:AD190" xr:uid="{03E2EDF9-30C0-4723-91E7-DB57FF1450B7}">
      <formula1>YesNo</formula1>
    </dataValidation>
    <dataValidation type="date" allowBlank="1" showInputMessage="1" showErrorMessage="1" promptTitle="Date of FCA review" prompt="DD/MM/YYYY - This is the date that you commence your review of the advice." sqref="G10:L10" xr:uid="{B8B34ADA-B8F4-4C4B-81A1-24FCDA3258C4}">
      <formula1>29221</formula1>
      <formula2>TODAY()</formula2>
    </dataValidation>
    <dataValidation type="list" allowBlank="1" showInputMessage="1" showErrorMessage="1" sqref="G12 X28:AC28" xr:uid="{8F612574-1A9D-429F-9C4B-37866791F044}">
      <formula1>Yesblank</formula1>
    </dataValidation>
    <dataValidation type="date" allowBlank="1" showInputMessage="1" showErrorMessage="1" promptTitle="Date of QA review" prompt="DD/MM/YYYY - This is the date that QA commences its review of your assessment and the advice." sqref="G14" xr:uid="{99795A60-3488-4BBD-AAAE-E163F4216F7F}">
      <formula1>29221</formula1>
      <formula2>TODAY()</formula2>
    </dataValidation>
    <dataValidation type="list" allowBlank="1" showErrorMessage="1" promptTitle="Factfind" prompt="DD/MM/YYYY - If there are multiple factfinds available, please input the date of the most recently updated version." sqref="G23" xr:uid="{65857631-2A79-48AC-82A6-806C65DD4416}">
      <formula1>Charging</formula1>
    </dataValidation>
    <dataValidation type="decimal" operator="greaterThanOrEqual" allowBlank="1" showErrorMessage="1" promptTitle="Factfind" prompt="DD/MM/YYYY - If there are multiple factfinds available, please input the date of the most recently updated version." sqref="G24 G26:G27 G25:L25" xr:uid="{85AC1EDE-51AD-47E8-B85C-12E2F4340469}">
      <formula1>0</formula1>
    </dataValidation>
    <dataValidation type="list" allowBlank="1" showInputMessage="1" showErrorMessage="1" sqref="X20" xr:uid="{4747C219-785B-4523-8E79-2DF08146A65E}">
      <formula1>Introducer</formula1>
    </dataValidation>
    <dataValidation operator="greaterThanOrEqual" allowBlank="1" showErrorMessage="1" promptTitle="Factfind" prompt="DD/MM/YYYY - If there are multiple factfinds available, please input the date of the most recently updated version." sqref="M27:O27 R27" xr:uid="{60F2F81E-B28D-4665-8F4B-402338A8CD13}"/>
    <dataValidation type="list" allowBlank="1" showErrorMessage="1" promptTitle="Factfind" prompt="DD/MM/YYYY - If there are multiple factfinds available, please input the date of the most recently updated version." sqref="G22:L22" xr:uid="{3AE625CC-5327-4CE1-A389-CDFF90AEBDDD}">
      <formula1>YesNo</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37:L37" xr:uid="{E64585F8-6B76-4224-BFB0-2672E20B84E3}">
      <formula1>SingJoin</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43:L43 X43:AC43" xr:uid="{8F7B48B5-03F3-4003-B3F3-4043627FC959}">
      <formula1>Marital</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44:L44 X44:AC44" xr:uid="{3620A89D-0EFD-4C94-9A69-836A884C50D7}">
      <formula1>Employed</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45:L45 X45:AC45" xr:uid="{11C9AFB6-6AE8-43B2-BF3E-F02BF582F8DB}">
      <formula1>Tax</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47:L47 X47:AC47" xr:uid="{DFAB7051-37D0-4D49-81F9-ADEB140649E1}">
      <formula1>Health</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46:L46 X46:AC46 G98:L98 G149:L149 G79:L79 AD173:AE173 G84:L84 AA173 G63:L64" xr:uid="{77ACCC80-D971-4182-AC2F-44B895B4FEDF}">
      <formula1>YesNo</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62:L62" xr:uid="{F0E5DF50-D34F-4621-BC3C-D11604E187CE}">
      <formula1>GenFree</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01:L101 X101:AC101" xr:uid="{0B760238-FBC2-4904-920F-641582E12238}">
      <formula1>Frequency</formula1>
    </dataValidation>
    <dataValidation type="decimal"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X103:AC106 G103:L106 G108:L111 G137:L141 X137:AC141 G145:L145 G147:L148 G118:L121 X118:AC121 X108:AC111" xr:uid="{35F625CD-927C-4B7D-8A6E-C03F2A9AE6B0}">
      <formula1>0</formula1>
    </dataValidation>
    <dataValidation type="decimal" operator="greaterThanOrEqual" allowBlank="1" showInputMessage="1" showErrorMessage="1" sqref="G125:L125 Y128:AC128 X125:AC125 H128:L128 H132:L132 G128:G129 X128:X129 G213:AD215 AA187:AD188 G182:AD184 Y132:AC132 G209:AD211 G192:AD195 G132:G133 X132:X133 L187:L188 H187:K188 P187:P188 M187:O188 U187:U188 Q187:T188 Z187:Z188 V187:Y188 AA164:AD165 G162:G165 H164:K165 H162:K162 L162:L165 M164:O165 M162:O162 P162:P165 Q164:T165 Q162:T162 U162:U165 V164:Y165 V162:Y162 Z162:Z165 AA162:AD162 G187:G188" xr:uid="{CFDBD60B-8D0E-43AB-BDA0-E643664D8485}">
      <formula1>0</formula1>
    </dataValidation>
    <dataValidation type="list"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27:L127 X127:AC127" xr:uid="{E08594D4-CF73-4AE6-827C-38CB02A148C1}">
      <formula1>StatePension</formula1>
    </dataValidation>
    <dataValidation type="date" operator="greaterThanOrEqual" allowBlank="1" errorTitle="ADVICE NOT IN SCOPE OF THIS TOOL" error="Please use alternative pre MiFID II compliant IAAT for advice delivered before 3 January 2018." promptTitle="Date of advice" prompt="DD/MM/YYYY - This is typically recorded in the suitability report or in a covering letter that accompanies the suitability report." sqref="G146:L146 G126:L126 X126:AC126" xr:uid="{A3530BA8-5B5F-4FD2-987E-053C7166375E}">
      <formula1>1</formula1>
    </dataValidation>
    <dataValidation type="date" operator="greaterThanOrEqual" allowBlank="1" showInputMessage="1" showErrorMessage="1" sqref="Y66:AC70" xr:uid="{4A98FDF9-3D63-4C4C-A30B-CAE8E8E8CDE5}">
      <formula1>1</formula1>
    </dataValidation>
    <dataValidation type="list" allowBlank="1" showInputMessage="1" showErrorMessage="1" sqref="Y232:AG232 Y245:AG245" xr:uid="{56CABD27-7CCC-4CF2-91DE-B08B90640AFC}">
      <formula1>InfoRating</formula1>
    </dataValidation>
    <dataValidation operator="greaterThanOrEqual" allowBlank="1" showInputMessage="1" showErrorMessage="1" sqref="T66:X70 G196:AD196" xr:uid="{3995B786-25D2-4990-A1DA-B1B195848D4C}"/>
    <dataValidation type="list" allowBlank="1" showErrorMessage="1" promptTitle="KYC" prompt="DD/MM/YYYY - You shold select the date of the most recent KYC at the time of the advice." sqref="G21:L21" xr:uid="{E3D18D34-44DE-443E-8092-6DFAD5D9F314}">
      <formula1>YesNo</formula1>
    </dataValidation>
    <dataValidation type="list" allowBlank="1" showInputMessage="1" showErrorMessage="1" sqref="G204:AD204" xr:uid="{CB5BE4B0-2492-4CE2-BD00-80BD7A12B626}">
      <formula1>WithType</formula1>
    </dataValidation>
    <dataValidation type="list" allowBlank="1" showInputMessage="1" showErrorMessage="1" sqref="G205:AD205" xr:uid="{CC5CC388-F79D-4DB6-A00B-4A2E399C6291}">
      <formula1>WithStrat</formula1>
    </dataValidation>
    <dataValidation type="list" allowBlank="1" showInputMessage="1" showErrorMessage="1" sqref="G207:AD207" xr:uid="{3B46D5EB-5C64-43AD-8F3D-1801CC4930BA}">
      <formula1>WithFreq</formula1>
    </dataValidation>
    <dataValidation type="list" operator="greaterThanOrEqual" allowBlank="1" showErrorMessage="1" errorTitle="Incorrect entry" error="Please select number from drop-down" promptTitle="Date of advice" prompt="DD/MM/YYYY - This is typically recorded in the suitability report or in a covering letter that accompanies the suitability report." sqref="G155:L155 G175:L175" xr:uid="{1A1FEDD2-FD7C-4A1C-8FF6-C02383E51156}">
      <formula1>OneFive</formula1>
    </dataValidation>
    <dataValidation type="list" allowBlank="1" showInputMessage="1" showErrorMessage="1" sqref="G178:AD178" xr:uid="{6745E803-0B47-4771-B51B-A560BACB7A72}">
      <formula1>Product</formula1>
    </dataValidation>
    <dataValidation type="list" allowBlank="1" showInputMessage="1" showErrorMessage="1" sqref="G168:AD168 G158:AD158" xr:uid="{493C0F9E-AB01-4D62-A24A-6937DCC948FF}">
      <formula1>ProdExDB</formula1>
    </dataValidation>
    <dataValidation type="list" allowBlank="1" showInputMessage="1" showErrorMessage="1" sqref="Y243:AG243" xr:uid="{8145D1DC-9885-498A-8933-94319A53DDB9}">
      <formula1>MIGRisk</formula1>
    </dataValidation>
    <dataValidation type="list" allowBlank="1" showErrorMessage="1" promptTitle="Date of advice" prompt="DD/MM/YYYY - This is typically recorded in the suitability report or in a covering letter that accompanies the suitability report." sqref="G19:L19" xr:uid="{9AF2A03C-192E-4D71-B6AB-D0300A6F6808}">
      <formula1>IniOng</formula1>
    </dataValidation>
    <dataValidation type="list" allowBlank="1" showInputMessage="1" showErrorMessage="1" sqref="G159:AD159 G179:AD179" xr:uid="{8AFD4356-7D97-432B-B828-A65B3BF9E0D0}">
      <formula1>Owner</formula1>
    </dataValidation>
    <dataValidation type="list" operator="greaterThanOrEqual" allowBlank="1" showInputMessage="1" showErrorMessage="1" sqref="G189:AD189" xr:uid="{E84AB095-0B24-4F18-89A2-567E3463FCD8}">
      <formula1>YNU</formula1>
    </dataValidation>
  </dataValidations>
  <hyperlinks>
    <hyperlink ref="AD8" r:id="rId1" xr:uid="{00000000-0004-0000-0000-000000000000}"/>
    <hyperlink ref="AD15" r:id="rId2" xr:uid="{00000000-0004-0000-0000-000001000000}"/>
    <hyperlink ref="AD22" r:id="rId3" xr:uid="{00000000-0004-0000-0000-000002000000}"/>
  </hyperlinks>
  <pageMargins left="0.70866141732283472" right="0.70866141732283472" top="0.74803149606299213" bottom="0.74803149606299213" header="0.31496062992125984" footer="0.31496062992125984"/>
  <pageSetup paperSize="9" scale="60" fitToHeight="10" orientation="landscape" r:id="rId4"/>
  <headerFooter>
    <oddHeader>&amp;CFCA Restricted</oddHeader>
  </headerFooter>
  <extLst>
    <ext xmlns:x14="http://schemas.microsoft.com/office/spreadsheetml/2009/9/main" uri="{78C0D931-6437-407d-A8EE-F0AAD7539E65}">
      <x14:conditionalFormattings>
        <x14:conditionalFormatting xmlns:xm="http://schemas.microsoft.com/office/excel/2006/main">
          <x14:cfRule type="expression" priority="20" id="{6D797947-300B-4183-BAEC-D89C3285EB8E}">
            <xm:f>NOT(OR($Y$232=Validations!$Q$2,$Y$245=Validations!$Q$2))</xm:f>
            <x14:dxf>
              <fill>
                <patternFill>
                  <bgColor theme="0" tint="-0.24994659260841701"/>
                </patternFill>
              </fill>
            </x14:dxf>
          </x14:cfRule>
          <xm:sqref>B243:AG243</xm:sqref>
        </x14:conditionalFormatting>
        <x14:conditionalFormatting xmlns:xm="http://schemas.microsoft.com/office/excel/2006/main">
          <x14:cfRule type="expression" priority="240" id="{00000000-000E-0000-0000-000016000000}">
            <xm:f>NOT($G$12=Validations!$A$2)</xm:f>
            <x14:dxf>
              <fill>
                <patternFill>
                  <bgColor theme="0" tint="-0.24994659260841701"/>
                </patternFill>
              </fill>
            </x14:dxf>
          </x14:cfRule>
          <xm:sqref>B245:AG254</xm:sqref>
        </x14:conditionalFormatting>
        <x14:conditionalFormatting xmlns:xm="http://schemas.microsoft.com/office/excel/2006/main">
          <x14:cfRule type="expression" priority="536" id="{FE6AB23C-AEDF-4164-B733-49D4CCF1B259}">
            <xm:f>NOT(OR($Y$230=Validations!$Q$2,$Y$230=Validations!$Q$4))</xm:f>
            <x14:dxf>
              <fill>
                <patternFill>
                  <bgColor rgb="FF7030A0"/>
                </patternFill>
              </fill>
            </x14:dxf>
          </x14:cfRule>
          <x14:cfRule type="expression" priority="537" id="{5D890872-4CCD-44DC-9E70-AD5E50B32C04}">
            <xm:f>$Y$230=Validations!$Q$4</xm:f>
            <x14:dxf>
              <fill>
                <patternFill>
                  <bgColor rgb="FF92D050"/>
                </patternFill>
              </fill>
            </x14:dxf>
          </x14:cfRule>
          <x14:cfRule type="expression" priority="538" id="{0318E733-4FEE-4C17-996A-238A89AA1632}">
            <xm:f>$Y$230=Validations!$Q$2</xm:f>
            <x14:dxf>
              <fill>
                <patternFill>
                  <bgColor rgb="FFFF6600"/>
                </patternFill>
              </fill>
            </x14:dxf>
          </x14:cfRule>
          <xm:sqref>Y230:AG230</xm:sqref>
        </x14:conditionalFormatting>
        <x14:conditionalFormatting xmlns:xm="http://schemas.microsoft.com/office/excel/2006/main">
          <x14:cfRule type="expression" priority="241" id="{A26FD9BD-1944-4A7D-A98E-09504084BBF1}">
            <xm:f>$Y$232=Validations!$Q$3</xm:f>
            <x14:dxf>
              <fill>
                <patternFill>
                  <bgColor rgb="FFFFFF00"/>
                </patternFill>
              </fill>
            </x14:dxf>
          </x14:cfRule>
          <x14:cfRule type="expression" priority="532" id="{D9C1D59C-8A0C-4214-B413-111D53197994}">
            <xm:f>$Y$232=Validations!$Q$4</xm:f>
            <x14:dxf>
              <fill>
                <patternFill>
                  <bgColor rgb="FF92D050"/>
                </patternFill>
              </fill>
            </x14:dxf>
          </x14:cfRule>
          <x14:cfRule type="expression" priority="533" id="{DBE31333-F803-4922-A593-A384406BE9E9}">
            <xm:f>$Y$232=Validations!$Q$2</xm:f>
            <x14:dxf>
              <fill>
                <patternFill>
                  <bgColor rgb="FFFF6600"/>
                </patternFill>
              </fill>
            </x14:dxf>
          </x14:cfRule>
          <xm:sqref>Y232:AG232</xm:sqref>
        </x14:conditionalFormatting>
        <x14:conditionalFormatting xmlns:xm="http://schemas.microsoft.com/office/excel/2006/main">
          <x14:cfRule type="expression" priority="345" id="{27B347D1-A770-4201-99B9-F9CF51EE223D}">
            <xm:f>$Y$245=Validations!$Q$3</xm:f>
            <x14:dxf>
              <fill>
                <patternFill>
                  <bgColor rgb="FFFFFF00"/>
                </patternFill>
              </fill>
            </x14:dxf>
          </x14:cfRule>
          <x14:cfRule type="expression" priority="534" id="{BDA5FE0B-ED7F-4786-8D9C-98F08BAE3E6B}">
            <xm:f>$Y$245=Validations!$Q$4</xm:f>
            <x14:dxf>
              <fill>
                <patternFill>
                  <bgColor rgb="FF92D050"/>
                </patternFill>
              </fill>
            </x14:dxf>
          </x14:cfRule>
          <x14:cfRule type="expression" priority="535" id="{11C674EA-470F-4C5B-90FF-6903BAC8537E}">
            <xm:f>$Y$245=Validations!$Q$2</xm:f>
            <x14:dxf>
              <fill>
                <patternFill>
                  <bgColor rgb="FFFF6600"/>
                </patternFill>
              </fill>
            </x14:dxf>
          </x14:cfRule>
          <xm:sqref>Y245:AG245</xm:sqref>
        </x14:conditionalFormatting>
        <x14:conditionalFormatting xmlns:xm="http://schemas.microsoft.com/office/excel/2006/main">
          <x14:cfRule type="expression" priority="331" id="{43D8ECC2-47B3-4CEF-A023-2EED33AE5DB9}">
            <xm:f>$AA$35=Validations!$B$3</xm:f>
            <x14:dxf>
              <fill>
                <patternFill>
                  <bgColor rgb="FFFF6600"/>
                </patternFill>
              </fill>
            </x14:dxf>
          </x14:cfRule>
          <x14:cfRule type="expression" priority="341" id="{FB0DE8A3-3B86-4E1D-BEF0-F7AFBA6E616B}">
            <xm:f>$AA$35=Validations!$B$2</xm:f>
            <x14:dxf>
              <fill>
                <patternFill>
                  <bgColor rgb="FF92D050"/>
                </patternFill>
              </fill>
            </x14:dxf>
          </x14:cfRule>
          <xm:sqref>AA35</xm:sqref>
        </x14:conditionalFormatting>
        <x14:conditionalFormatting xmlns:xm="http://schemas.microsoft.com/office/excel/2006/main">
          <x14:cfRule type="expression" priority="330" id="{13294E84-B6C6-43B0-B1B3-DEB2A8FB9ECE}">
            <xm:f>$AA$59=Validations!$B$3</xm:f>
            <x14:dxf>
              <fill>
                <patternFill>
                  <bgColor rgb="FFFF6600"/>
                </patternFill>
              </fill>
            </x14:dxf>
          </x14:cfRule>
          <x14:cfRule type="expression" priority="340" id="{197D9819-AE47-49A3-BC6D-ABF8BE98547E}">
            <xm:f>$AA$59=Validations!$B$2</xm:f>
            <x14:dxf>
              <fill>
                <patternFill>
                  <bgColor rgb="FF92D050"/>
                </patternFill>
              </fill>
            </x14:dxf>
          </x14:cfRule>
          <xm:sqref>AA59</xm:sqref>
        </x14:conditionalFormatting>
        <x14:conditionalFormatting xmlns:xm="http://schemas.microsoft.com/office/excel/2006/main">
          <x14:cfRule type="expression" priority="329" id="{F015FCED-6766-48B2-847A-B8418C36ECF6}">
            <xm:f>$AA$75=Validations!$B$3</xm:f>
            <x14:dxf>
              <fill>
                <patternFill>
                  <bgColor rgb="FFFF6600"/>
                </patternFill>
              </fill>
            </x14:dxf>
          </x14:cfRule>
          <x14:cfRule type="expression" priority="339" id="{A911BAB4-2D7D-4D5E-B231-64872104F99B}">
            <xm:f>$AA$75=Validations!$B$2</xm:f>
            <x14:dxf>
              <fill>
                <patternFill>
                  <bgColor rgb="FF92D050"/>
                </patternFill>
              </fill>
            </x14:dxf>
          </x14:cfRule>
          <xm:sqref>AA75</xm:sqref>
        </x14:conditionalFormatting>
        <x14:conditionalFormatting xmlns:xm="http://schemas.microsoft.com/office/excel/2006/main">
          <x14:cfRule type="expression" priority="327" id="{81ACE3B7-AE47-4DFA-9081-99F3354274BA}">
            <xm:f>$AA$89=Validations!$B$3</xm:f>
            <x14:dxf>
              <fill>
                <patternFill>
                  <bgColor rgb="FFFF6600"/>
                </patternFill>
              </fill>
            </x14:dxf>
          </x14:cfRule>
          <x14:cfRule type="expression" priority="337" id="{A089831B-CF04-4787-8002-5B1EB51ABBED}">
            <xm:f>$AA$89=Validations!$B$2</xm:f>
            <x14:dxf>
              <fill>
                <patternFill>
                  <bgColor rgb="FF92D050"/>
                </patternFill>
              </fill>
            </x14:dxf>
          </x14:cfRule>
          <xm:sqref>AA89</xm:sqref>
        </x14:conditionalFormatting>
        <x14:conditionalFormatting xmlns:xm="http://schemas.microsoft.com/office/excel/2006/main">
          <x14:cfRule type="expression" priority="326" id="{0C5377DF-4BA5-409F-8BB3-42EACA80269C}">
            <xm:f>$AA$96=Validations!$B$3</xm:f>
            <x14:dxf>
              <fill>
                <patternFill>
                  <bgColor rgb="FFFF6600"/>
                </patternFill>
              </fill>
            </x14:dxf>
          </x14:cfRule>
          <x14:cfRule type="expression" priority="336" id="{7C6F7C6E-6858-4B29-81A8-A668FF8C12AE}">
            <xm:f>$AA$96=Validations!$B$2</xm:f>
            <x14:dxf>
              <fill>
                <patternFill>
                  <bgColor rgb="FF92D050"/>
                </patternFill>
              </fill>
            </x14:dxf>
          </x14:cfRule>
          <xm:sqref>AA96</xm:sqref>
        </x14:conditionalFormatting>
        <x14:conditionalFormatting xmlns:xm="http://schemas.microsoft.com/office/excel/2006/main">
          <x14:cfRule type="expression" priority="325" id="{E2DD0039-5F3D-4E74-B12A-8FBAA1B11389}">
            <xm:f>$AA$115=Validations!$B$3</xm:f>
            <x14:dxf>
              <fill>
                <patternFill>
                  <bgColor rgb="FFFF6600"/>
                </patternFill>
              </fill>
            </x14:dxf>
          </x14:cfRule>
          <x14:cfRule type="expression" priority="335" id="{D8AE7B4E-AE4C-4884-8185-B499AE1ED783}">
            <xm:f>$AA$115=Validations!$B$2</xm:f>
            <x14:dxf>
              <fill>
                <patternFill>
                  <bgColor rgb="FF92D050"/>
                </patternFill>
              </fill>
            </x14:dxf>
          </x14:cfRule>
          <xm:sqref>AA115</xm:sqref>
        </x14:conditionalFormatting>
        <x14:conditionalFormatting xmlns:xm="http://schemas.microsoft.com/office/excel/2006/main">
          <x14:cfRule type="expression" priority="324" id="{8E818810-4740-4035-89AA-F48495A1D9A5}">
            <xm:f>$AA$153=Validations!$B$3</xm:f>
            <x14:dxf>
              <fill>
                <patternFill>
                  <bgColor rgb="FFFF6600"/>
                </patternFill>
              </fill>
            </x14:dxf>
          </x14:cfRule>
          <x14:cfRule type="expression" priority="334" id="{F86BE58E-6F96-4E9D-9512-8C00FF5EF7EA}">
            <xm:f>$AA$153=Validations!$B$2</xm:f>
            <x14:dxf>
              <fill>
                <patternFill>
                  <bgColor rgb="FF92D050"/>
                </patternFill>
              </fill>
            </x14:dxf>
          </x14:cfRule>
          <xm:sqref>AA153</xm:sqref>
        </x14:conditionalFormatting>
        <x14:conditionalFormatting xmlns:xm="http://schemas.microsoft.com/office/excel/2006/main">
          <x14:cfRule type="expression" priority="323" id="{78309832-8E12-45F0-8B03-7D2DBBA91B64}">
            <xm:f>$AA$173=Validations!$B$3</xm:f>
            <x14:dxf>
              <fill>
                <patternFill>
                  <bgColor rgb="FFFF6600"/>
                </patternFill>
              </fill>
            </x14:dxf>
          </x14:cfRule>
          <x14:cfRule type="expression" priority="333" id="{C7DB12E2-9762-43C3-B8D9-2ED627A29C57}">
            <xm:f>$AA$173=Validations!$B$2</xm:f>
            <x14:dxf>
              <fill>
                <patternFill>
                  <bgColor rgb="FF92D050"/>
                </patternFill>
              </fill>
            </x14:dxf>
          </x14:cfRule>
          <xm:sqref>AA173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433202-99E0-47B7-81E7-6FF6854B324D}">
          <x14:formula1>
            <xm:f>Validations!$B$2:$B$3</xm:f>
          </x14:formula1>
          <xm:sqref>P161:AD161</xm:sqref>
        </x14:dataValidation>
        <x14:dataValidation type="list" allowBlank="1" showInputMessage="1" showErrorMessage="1" xr:uid="{0E6C47AF-F2E5-4FFE-B871-078834864ACE}">
          <x14:formula1>
            <xm:f>Validations!W2:W4</xm:f>
          </x14:formula1>
          <xm:sqref>G52:H52 J52:L52</xm:sqref>
        </x14:dataValidation>
        <x14:dataValidation type="list" allowBlank="1" showInputMessage="1" showErrorMessage="1" xr:uid="{3453B97A-E8B1-4B04-8E40-E2ECE91894FD}">
          <x14:formula1>
            <xm:f>Validations!Y2:Y6</xm:f>
          </x14:formula1>
          <xm:sqref>I52</xm:sqref>
        </x14:dataValidation>
        <x14:dataValidation type="list" allowBlank="1" showInputMessage="1" showErrorMessage="1" xr:uid="{7A875982-75CB-408C-8ACF-4DC9B936D037}">
          <x14:formula1>
            <xm:f>Validations!B2:B3</xm:f>
          </x14:formula1>
          <xm:sqref>G181:K181</xm:sqref>
        </x14:dataValidation>
        <x14:dataValidation type="list" allowBlank="1" showInputMessage="1" showErrorMessage="1" xr:uid="{01EC753E-5B3E-49A8-9699-2DC899F504DC}">
          <x14:formula1>
            <xm:f>Validations!B2:B3</xm:f>
          </x14:formula1>
          <xm:sqref>L181:O181</xm:sqref>
        </x14:dataValidation>
        <x14:dataValidation type="list" allowBlank="1" showInputMessage="1" showErrorMessage="1" xr:uid="{A06C8DA4-012E-4CBD-995D-85BD2B6AF6CC}">
          <x14:formula1>
            <xm:f>Validations!B2:B3</xm:f>
          </x14:formula1>
          <xm:sqref>P181:T181</xm:sqref>
        </x14:dataValidation>
        <x14:dataValidation type="list" allowBlank="1" showInputMessage="1" showErrorMessage="1" xr:uid="{5BFCE81B-470F-4C20-8272-15F2E590A560}">
          <x14:formula1>
            <xm:f>Validations!B2:B3</xm:f>
          </x14:formula1>
          <xm:sqref>U181:Y181</xm:sqref>
        </x14:dataValidation>
        <x14:dataValidation type="list" allowBlank="1" showInputMessage="1" showErrorMessage="1" xr:uid="{BFD2E375-FBC5-4C00-9B5B-EF15B63F5B93}">
          <x14:formula1>
            <xm:f>Validations!B2:B3</xm:f>
          </x14:formula1>
          <xm:sqref>Z181:AD181</xm:sqref>
        </x14:dataValidation>
        <x14:dataValidation type="list" allowBlank="1" showInputMessage="1" showErrorMessage="1" xr:uid="{D5258B50-BEAB-4F5A-B266-1638446502FB}">
          <x14:formula1>
            <xm:f>Validations!B2:B3</xm:f>
          </x14:formula1>
          <xm:sqref>G161:K161</xm:sqref>
        </x14:dataValidation>
        <x14:dataValidation type="list" allowBlank="1" showInputMessage="1" showErrorMessage="1" xr:uid="{8580C532-9711-485F-9BBF-EEDAF7E0124F}">
          <x14:formula1>
            <xm:f>Validations!B2:B3</xm:f>
          </x14:formula1>
          <xm:sqref>L161:O161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FC57"/>
  <sheetViews>
    <sheetView showGridLines="0" zoomScale="80" zoomScaleNormal="80" workbookViewId="0">
      <pane ySplit="3" topLeftCell="A4" activePane="bottomLeft" state="frozen"/>
      <selection activeCell="AA37" sqref="AA37:AK37"/>
      <selection pane="bottomLeft" activeCell="B35" sqref="B35:AK41"/>
    </sheetView>
  </sheetViews>
  <sheetFormatPr defaultColWidth="0" defaultRowHeight="14.25" zeroHeight="1" x14ac:dyDescent="0.2"/>
  <cols>
    <col min="1" max="1" width="3.375" style="4" customWidth="1"/>
    <col min="2" max="2" width="4.375" style="4" customWidth="1"/>
    <col min="3" max="3" width="5.25" style="4" customWidth="1"/>
    <col min="4" max="5" width="3.375" style="4" customWidth="1"/>
    <col min="6" max="6" width="5" style="4" customWidth="1"/>
    <col min="7" max="7" width="5.875" style="4" customWidth="1"/>
    <col min="8" max="8" width="2.75" style="4" customWidth="1"/>
    <col min="9" max="9" width="6.5" style="4" customWidth="1"/>
    <col min="10" max="10" width="6" style="4" customWidth="1"/>
    <col min="11" max="16" width="3.375" style="4" customWidth="1"/>
    <col min="17" max="17" width="2.25" style="4" customWidth="1"/>
    <col min="18" max="38" width="3.375" style="4" customWidth="1"/>
    <col min="39" max="52" width="3.375" style="4" hidden="1" customWidth="1"/>
    <col min="53" max="16383" width="9.25" style="4" hidden="1"/>
    <col min="16384" max="16384" width="0" style="4" hidden="1"/>
  </cols>
  <sheetData>
    <row r="1" spans="2:37" s="3" customFormat="1" ht="19.5" x14ac:dyDescent="0.25">
      <c r="B1" s="1" t="s">
        <v>187</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ht="15" x14ac:dyDescent="0.2">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row>
    <row r="3" spans="2:37" ht="22.5" x14ac:dyDescent="0.3">
      <c r="B3" s="753" t="s">
        <v>188</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5"/>
      <c r="AF3" s="755"/>
      <c r="AG3" s="755"/>
      <c r="AH3" s="755"/>
      <c r="AI3" s="755"/>
      <c r="AJ3" s="755"/>
      <c r="AK3" s="755"/>
    </row>
    <row r="4" spans="2:37" ht="15.75" thickBot="1" x14ac:dyDescent="0.25">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2:37" ht="30" customHeight="1" thickTop="1" thickBot="1" x14ac:dyDescent="0.25">
      <c r="B5" s="70" t="s">
        <v>189</v>
      </c>
      <c r="C5" s="756" t="s">
        <v>190</v>
      </c>
      <c r="D5" s="757"/>
      <c r="E5" s="757"/>
      <c r="F5" s="757"/>
      <c r="G5" s="757"/>
      <c r="H5" s="757"/>
      <c r="I5" s="757"/>
      <c r="J5" s="757"/>
      <c r="K5" s="757"/>
      <c r="L5" s="757"/>
      <c r="M5" s="757"/>
      <c r="N5" s="757"/>
      <c r="O5" s="757"/>
      <c r="P5" s="757"/>
      <c r="Q5" s="757"/>
      <c r="R5" s="757"/>
      <c r="S5" s="757"/>
      <c r="T5" s="757"/>
      <c r="U5" s="757"/>
      <c r="V5" s="757"/>
      <c r="W5" s="757"/>
      <c r="X5" s="757"/>
      <c r="Y5" s="757"/>
      <c r="Z5" s="757"/>
      <c r="AA5" s="757"/>
      <c r="AB5" s="757"/>
      <c r="AC5" s="757"/>
      <c r="AD5" s="757"/>
      <c r="AE5" s="757"/>
      <c r="AF5" s="761" t="s">
        <v>42</v>
      </c>
      <c r="AG5" s="762"/>
      <c r="AH5" s="763"/>
      <c r="AI5" s="764" t="s">
        <v>43</v>
      </c>
      <c r="AJ5" s="765"/>
      <c r="AK5" s="766"/>
    </row>
    <row r="6" spans="2:37" ht="30" customHeight="1" thickTop="1" x14ac:dyDescent="0.2">
      <c r="B6" s="5">
        <v>1</v>
      </c>
      <c r="C6" s="758" t="s">
        <v>191</v>
      </c>
      <c r="D6" s="759"/>
      <c r="E6" s="759"/>
      <c r="F6" s="759"/>
      <c r="G6" s="759"/>
      <c r="H6" s="759"/>
      <c r="I6" s="759"/>
      <c r="J6" s="759"/>
      <c r="K6" s="759"/>
      <c r="L6" s="759"/>
      <c r="M6" s="759"/>
      <c r="N6" s="759"/>
      <c r="O6" s="759"/>
      <c r="P6" s="759"/>
      <c r="Q6" s="759"/>
      <c r="R6" s="759"/>
      <c r="S6" s="759"/>
      <c r="T6" s="759"/>
      <c r="U6" s="759"/>
      <c r="V6" s="759"/>
      <c r="W6" s="759"/>
      <c r="X6" s="759"/>
      <c r="Y6" s="759"/>
      <c r="Z6" s="759"/>
      <c r="AA6" s="759"/>
      <c r="AB6" s="759"/>
      <c r="AC6" s="759"/>
      <c r="AD6" s="759"/>
      <c r="AE6" s="760"/>
      <c r="AF6" s="767"/>
      <c r="AG6" s="768"/>
      <c r="AH6" s="769"/>
      <c r="AI6" s="770"/>
      <c r="AJ6" s="768"/>
      <c r="AK6" s="771"/>
    </row>
    <row r="7" spans="2:37" ht="30" customHeight="1" x14ac:dyDescent="0.2">
      <c r="B7" s="6">
        <v>2</v>
      </c>
      <c r="C7" s="741" t="s">
        <v>192</v>
      </c>
      <c r="D7" s="742"/>
      <c r="E7" s="742"/>
      <c r="F7" s="742"/>
      <c r="G7" s="742"/>
      <c r="H7" s="742"/>
      <c r="I7" s="742"/>
      <c r="J7" s="742"/>
      <c r="K7" s="742"/>
      <c r="L7" s="742"/>
      <c r="M7" s="742"/>
      <c r="N7" s="742"/>
      <c r="O7" s="742"/>
      <c r="P7" s="742"/>
      <c r="Q7" s="742"/>
      <c r="R7" s="742"/>
      <c r="S7" s="742"/>
      <c r="T7" s="742"/>
      <c r="U7" s="742"/>
      <c r="V7" s="742"/>
      <c r="W7" s="742"/>
      <c r="X7" s="742"/>
      <c r="Y7" s="742"/>
      <c r="Z7" s="742"/>
      <c r="AA7" s="742"/>
      <c r="AB7" s="742"/>
      <c r="AC7" s="742"/>
      <c r="AD7" s="742"/>
      <c r="AE7" s="743"/>
      <c r="AF7" s="749"/>
      <c r="AG7" s="750"/>
      <c r="AH7" s="751"/>
      <c r="AI7" s="772"/>
      <c r="AJ7" s="750"/>
      <c r="AK7" s="773"/>
    </row>
    <row r="8" spans="2:37" ht="30" customHeight="1" x14ac:dyDescent="0.2">
      <c r="B8" s="6">
        <v>3</v>
      </c>
      <c r="C8" s="741" t="s">
        <v>193</v>
      </c>
      <c r="D8" s="742"/>
      <c r="E8" s="742"/>
      <c r="F8" s="742"/>
      <c r="G8" s="742"/>
      <c r="H8" s="742"/>
      <c r="I8" s="742"/>
      <c r="J8" s="742"/>
      <c r="K8" s="742"/>
      <c r="L8" s="742"/>
      <c r="M8" s="742"/>
      <c r="N8" s="742"/>
      <c r="O8" s="742"/>
      <c r="P8" s="742"/>
      <c r="Q8" s="742"/>
      <c r="R8" s="742"/>
      <c r="S8" s="742"/>
      <c r="T8" s="742"/>
      <c r="U8" s="742"/>
      <c r="V8" s="742"/>
      <c r="W8" s="742"/>
      <c r="X8" s="742"/>
      <c r="Y8" s="742"/>
      <c r="Z8" s="742"/>
      <c r="AA8" s="742"/>
      <c r="AB8" s="742"/>
      <c r="AC8" s="742"/>
      <c r="AD8" s="742"/>
      <c r="AE8" s="743"/>
      <c r="AF8" s="749"/>
      <c r="AG8" s="750"/>
      <c r="AH8" s="751"/>
      <c r="AI8" s="772"/>
      <c r="AJ8" s="750"/>
      <c r="AK8" s="773"/>
    </row>
    <row r="9" spans="2:37" ht="30" customHeight="1" x14ac:dyDescent="0.2">
      <c r="B9" s="6">
        <v>4</v>
      </c>
      <c r="C9" s="741" t="s">
        <v>194</v>
      </c>
      <c r="D9" s="742"/>
      <c r="E9" s="742"/>
      <c r="F9" s="742"/>
      <c r="G9" s="742"/>
      <c r="H9" s="742"/>
      <c r="I9" s="742"/>
      <c r="J9" s="742"/>
      <c r="K9" s="742"/>
      <c r="L9" s="742"/>
      <c r="M9" s="742"/>
      <c r="N9" s="742"/>
      <c r="O9" s="742"/>
      <c r="P9" s="742"/>
      <c r="Q9" s="742"/>
      <c r="R9" s="742"/>
      <c r="S9" s="742"/>
      <c r="T9" s="742"/>
      <c r="U9" s="742"/>
      <c r="V9" s="742"/>
      <c r="W9" s="742"/>
      <c r="X9" s="742"/>
      <c r="Y9" s="742"/>
      <c r="Z9" s="742"/>
      <c r="AA9" s="742"/>
      <c r="AB9" s="742"/>
      <c r="AC9" s="742"/>
      <c r="AD9" s="742"/>
      <c r="AE9" s="743"/>
      <c r="AF9" s="749"/>
      <c r="AG9" s="750"/>
      <c r="AH9" s="751"/>
      <c r="AI9" s="772"/>
      <c r="AJ9" s="750"/>
      <c r="AK9" s="773"/>
    </row>
    <row r="10" spans="2:37" ht="30" customHeight="1" x14ac:dyDescent="0.2">
      <c r="B10" s="6">
        <v>5</v>
      </c>
      <c r="C10" s="741" t="s">
        <v>195</v>
      </c>
      <c r="D10" s="742"/>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3"/>
      <c r="AF10" s="749"/>
      <c r="AG10" s="750"/>
      <c r="AH10" s="751"/>
      <c r="AI10" s="772"/>
      <c r="AJ10" s="750"/>
      <c r="AK10" s="773"/>
    </row>
    <row r="11" spans="2:37" ht="30" customHeight="1" x14ac:dyDescent="0.2">
      <c r="B11" s="6">
        <v>6</v>
      </c>
      <c r="C11" s="741" t="s">
        <v>196</v>
      </c>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3"/>
      <c r="AF11" s="749"/>
      <c r="AG11" s="750"/>
      <c r="AH11" s="751"/>
      <c r="AI11" s="772"/>
      <c r="AJ11" s="750"/>
      <c r="AK11" s="773"/>
    </row>
    <row r="12" spans="2:37" ht="30" customHeight="1" x14ac:dyDescent="0.2">
      <c r="B12" s="6">
        <v>7</v>
      </c>
      <c r="C12" s="741" t="s">
        <v>197</v>
      </c>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3"/>
      <c r="AF12" s="749"/>
      <c r="AG12" s="750"/>
      <c r="AH12" s="751"/>
      <c r="AI12" s="772"/>
      <c r="AJ12" s="750"/>
      <c r="AK12" s="773"/>
    </row>
    <row r="13" spans="2:37" ht="30" customHeight="1" x14ac:dyDescent="0.2">
      <c r="B13" s="6">
        <v>8</v>
      </c>
      <c r="C13" s="741" t="s">
        <v>198</v>
      </c>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3"/>
      <c r="AF13" s="749"/>
      <c r="AG13" s="750"/>
      <c r="AH13" s="751"/>
      <c r="AI13" s="772"/>
      <c r="AJ13" s="750"/>
      <c r="AK13" s="773"/>
    </row>
    <row r="14" spans="2:37" ht="30" customHeight="1" x14ac:dyDescent="0.2">
      <c r="B14" s="6">
        <v>9</v>
      </c>
      <c r="C14" s="741" t="s">
        <v>199</v>
      </c>
      <c r="D14" s="742"/>
      <c r="E14" s="742"/>
      <c r="F14" s="742"/>
      <c r="G14" s="742"/>
      <c r="H14" s="742"/>
      <c r="I14" s="742"/>
      <c r="J14" s="742"/>
      <c r="K14" s="742"/>
      <c r="L14" s="742"/>
      <c r="M14" s="742"/>
      <c r="N14" s="742"/>
      <c r="O14" s="742"/>
      <c r="P14" s="742"/>
      <c r="Q14" s="742"/>
      <c r="R14" s="742"/>
      <c r="S14" s="742"/>
      <c r="T14" s="742"/>
      <c r="U14" s="742"/>
      <c r="V14" s="742"/>
      <c r="W14" s="742"/>
      <c r="X14" s="742"/>
      <c r="Y14" s="742"/>
      <c r="Z14" s="742"/>
      <c r="AA14" s="742"/>
      <c r="AB14" s="742"/>
      <c r="AC14" s="742"/>
      <c r="AD14" s="742"/>
      <c r="AE14" s="743"/>
      <c r="AF14" s="749"/>
      <c r="AG14" s="750"/>
      <c r="AH14" s="751"/>
      <c r="AI14" s="772"/>
      <c r="AJ14" s="750"/>
      <c r="AK14" s="773"/>
    </row>
    <row r="15" spans="2:37" ht="30" customHeight="1" x14ac:dyDescent="0.2">
      <c r="B15" s="82">
        <v>10</v>
      </c>
      <c r="C15" s="741" t="s">
        <v>200</v>
      </c>
      <c r="D15" s="747"/>
      <c r="E15" s="747"/>
      <c r="F15" s="747"/>
      <c r="G15" s="747"/>
      <c r="H15" s="747"/>
      <c r="I15" s="747"/>
      <c r="J15" s="747"/>
      <c r="K15" s="747"/>
      <c r="L15" s="747"/>
      <c r="M15" s="747"/>
      <c r="N15" s="747"/>
      <c r="O15" s="747"/>
      <c r="P15" s="747"/>
      <c r="Q15" s="747"/>
      <c r="R15" s="747"/>
      <c r="S15" s="747"/>
      <c r="T15" s="747"/>
      <c r="U15" s="747"/>
      <c r="V15" s="747"/>
      <c r="W15" s="747"/>
      <c r="X15" s="747"/>
      <c r="Y15" s="747"/>
      <c r="Z15" s="747"/>
      <c r="AA15" s="747"/>
      <c r="AB15" s="747"/>
      <c r="AC15" s="747"/>
      <c r="AD15" s="747"/>
      <c r="AE15" s="748"/>
      <c r="AF15" s="749"/>
      <c r="AG15" s="750"/>
      <c r="AH15" s="751"/>
      <c r="AI15" s="772"/>
      <c r="AJ15" s="750"/>
      <c r="AK15" s="773"/>
    </row>
    <row r="16" spans="2:37" ht="30" customHeight="1" thickBot="1" x14ac:dyDescent="0.25">
      <c r="B16" s="731">
        <v>11</v>
      </c>
      <c r="C16" s="744" t="s">
        <v>201</v>
      </c>
      <c r="D16" s="745"/>
      <c r="E16" s="745"/>
      <c r="F16" s="745"/>
      <c r="G16" s="745"/>
      <c r="H16" s="745"/>
      <c r="I16" s="745"/>
      <c r="J16" s="745"/>
      <c r="K16" s="745"/>
      <c r="L16" s="745"/>
      <c r="M16" s="745"/>
      <c r="N16" s="745"/>
      <c r="O16" s="745"/>
      <c r="P16" s="745"/>
      <c r="Q16" s="745"/>
      <c r="R16" s="745"/>
      <c r="S16" s="745"/>
      <c r="T16" s="745"/>
      <c r="U16" s="745"/>
      <c r="V16" s="745"/>
      <c r="W16" s="745"/>
      <c r="X16" s="745"/>
      <c r="Y16" s="745"/>
      <c r="Z16" s="745"/>
      <c r="AA16" s="745"/>
      <c r="AB16" s="745"/>
      <c r="AC16" s="745"/>
      <c r="AD16" s="745"/>
      <c r="AE16" s="746"/>
      <c r="AF16" s="738"/>
      <c r="AG16" s="739"/>
      <c r="AH16" s="740"/>
      <c r="AI16" s="733"/>
      <c r="AJ16" s="734"/>
      <c r="AK16" s="735"/>
    </row>
    <row r="17" spans="2:37" ht="30" customHeight="1" x14ac:dyDescent="0.2">
      <c r="B17" s="732"/>
      <c r="C17" s="720" t="s">
        <v>202</v>
      </c>
      <c r="D17" s="721"/>
      <c r="E17" s="721"/>
      <c r="F17" s="721"/>
      <c r="G17" s="721"/>
      <c r="H17" s="721"/>
      <c r="I17" s="721"/>
      <c r="J17" s="722"/>
      <c r="K17" s="723"/>
      <c r="L17" s="724"/>
      <c r="M17" s="724"/>
      <c r="N17" s="724"/>
      <c r="O17" s="724"/>
      <c r="P17" s="724"/>
      <c r="Q17" s="724"/>
      <c r="R17" s="724"/>
      <c r="S17" s="724"/>
      <c r="T17" s="724"/>
      <c r="U17" s="724"/>
      <c r="V17" s="724"/>
      <c r="W17" s="724"/>
      <c r="X17" s="724"/>
      <c r="Y17" s="724"/>
      <c r="Z17" s="724"/>
      <c r="AA17" s="724"/>
      <c r="AB17" s="724"/>
      <c r="AC17" s="724"/>
      <c r="AD17" s="724"/>
      <c r="AE17" s="724"/>
      <c r="AF17" s="736"/>
      <c r="AG17" s="737"/>
      <c r="AH17" s="737"/>
      <c r="AI17" s="737"/>
      <c r="AJ17" s="737"/>
      <c r="AK17" s="737"/>
    </row>
    <row r="18" spans="2:37" ht="30" customHeight="1" thickTop="1" thickBot="1" x14ac:dyDescent="0.25"/>
    <row r="19" spans="2:37" s="30" customFormat="1" ht="30" customHeight="1" thickTop="1" thickBot="1" x14ac:dyDescent="0.35">
      <c r="B19" s="708" t="s">
        <v>203</v>
      </c>
      <c r="C19" s="709"/>
      <c r="D19" s="709"/>
      <c r="E19" s="709"/>
      <c r="F19" s="709"/>
      <c r="G19" s="709"/>
      <c r="H19" s="709"/>
      <c r="I19" s="709"/>
      <c r="J19" s="709"/>
      <c r="K19" s="709"/>
      <c r="L19" s="709"/>
      <c r="M19" s="709"/>
      <c r="N19" s="709"/>
      <c r="O19" s="709"/>
      <c r="P19" s="709"/>
      <c r="Q19" s="709"/>
      <c r="R19" s="709"/>
      <c r="S19" s="709"/>
      <c r="T19" s="709"/>
      <c r="U19" s="709"/>
      <c r="V19" s="709"/>
      <c r="W19" s="709"/>
      <c r="X19" s="709"/>
      <c r="Y19" s="709"/>
      <c r="Z19" s="710"/>
      <c r="AA19" s="728" t="str">
        <f>IF(Information!G12=Validations!B2,IF(OR(ISBLANK(AI6),ISBLANK(AI7),ISBLANK(AI8),ISBLANK(AI9),ISBLANK(AI10),ISBLANK(AI11),ISBLANK(AI12),ISBLANK(AI13),ISBLANK(AI14),ISBLANK(AI15),ISBLANK(AI16)),"",IF(OR(AI6=Validations!B2,AI7=Validations!B2,AI8=Validations!B2,AI9=Validations!B2,AI10=Validations!B2,AI11=Validations!B2,AI12=Validations!B2,AI13=Validations!B2,AI14=Validations!B2,AI15=Validations!B2,AI16=Validations!B2),Validations!R3,Validations!R2)),IF(OR(ISBLANK(AF6),ISBLANK(AF7),ISBLANK(AF8),ISBLANK(AF9),ISBLANK(AF10),ISBLANK(AF11),ISBLANK(AF12),ISBLANK(AF13),ISBLANK(AF14),ISBLANK(AF15),ISBLANK(AF16)),"",IF(OR(AF6=Validations!B2,AF7=Validations!B2,AF8=Validations!B2,AF9=Validations!B2,AF10=Validations!B2,AF11=Validations!B2,AF12=Validations!B2,AF13=Validations!B2,AF14=Validations!B2,AF15=Validations!B2,AF16=Validations!B2),Validations!R3,Validations!R2)))</f>
        <v/>
      </c>
      <c r="AB19" s="729"/>
      <c r="AC19" s="729"/>
      <c r="AD19" s="729"/>
      <c r="AE19" s="729"/>
      <c r="AF19" s="729"/>
      <c r="AG19" s="729"/>
      <c r="AH19" s="729"/>
      <c r="AI19" s="729"/>
      <c r="AJ19" s="729"/>
      <c r="AK19" s="730"/>
    </row>
    <row r="20" spans="2:37" ht="30" customHeight="1" thickTop="1" thickBot="1" x14ac:dyDescent="0.25"/>
    <row r="21" spans="2:37" s="30" customFormat="1" ht="30" customHeight="1" thickTop="1" thickBot="1" x14ac:dyDescent="0.35">
      <c r="B21" s="708" t="s">
        <v>204</v>
      </c>
      <c r="C21" s="709"/>
      <c r="D21" s="709"/>
      <c r="E21" s="709"/>
      <c r="F21" s="709"/>
      <c r="G21" s="709"/>
      <c r="H21" s="709"/>
      <c r="I21" s="709"/>
      <c r="J21" s="709"/>
      <c r="K21" s="709"/>
      <c r="L21" s="709"/>
      <c r="M21" s="709"/>
      <c r="N21" s="709"/>
      <c r="O21" s="709"/>
      <c r="P21" s="709"/>
      <c r="Q21" s="709"/>
      <c r="R21" s="709"/>
      <c r="S21" s="709"/>
      <c r="T21" s="709"/>
      <c r="U21" s="709"/>
      <c r="V21" s="709"/>
      <c r="W21" s="709"/>
      <c r="X21" s="709"/>
      <c r="Y21" s="709"/>
      <c r="Z21" s="710"/>
      <c r="AA21" s="725"/>
      <c r="AB21" s="726"/>
      <c r="AC21" s="726"/>
      <c r="AD21" s="726"/>
      <c r="AE21" s="726"/>
      <c r="AF21" s="726"/>
      <c r="AG21" s="726"/>
      <c r="AH21" s="726"/>
      <c r="AI21" s="726"/>
      <c r="AJ21" s="726"/>
      <c r="AK21" s="727"/>
    </row>
    <row r="22" spans="2:37" ht="30" customHeight="1" thickTop="1" thickBot="1" x14ac:dyDescent="0.25"/>
    <row r="23" spans="2:37" s="30" customFormat="1" ht="30" customHeight="1" thickTop="1" thickBot="1" x14ac:dyDescent="0.35">
      <c r="B23" s="708" t="s">
        <v>205</v>
      </c>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10"/>
    </row>
    <row r="24" spans="2:37" ht="30" customHeight="1" thickTop="1" x14ac:dyDescent="0.2">
      <c r="B24" s="711"/>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2"/>
      <c r="AJ24" s="712"/>
      <c r="AK24" s="713"/>
    </row>
    <row r="25" spans="2:37" ht="30" customHeight="1" x14ac:dyDescent="0.2">
      <c r="B25" s="714"/>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6"/>
    </row>
    <row r="26" spans="2:37" ht="30" customHeight="1" x14ac:dyDescent="0.2">
      <c r="B26" s="714"/>
      <c r="C26" s="715"/>
      <c r="D26" s="715"/>
      <c r="E26" s="715"/>
      <c r="F26" s="715"/>
      <c r="G26" s="715"/>
      <c r="H26" s="715"/>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715"/>
      <c r="AI26" s="715"/>
      <c r="AJ26" s="715"/>
      <c r="AK26" s="716"/>
    </row>
    <row r="27" spans="2:37" ht="30" customHeight="1" x14ac:dyDescent="0.2">
      <c r="B27" s="714"/>
      <c r="C27" s="715"/>
      <c r="D27" s="715"/>
      <c r="E27" s="715"/>
      <c r="F27" s="715"/>
      <c r="G27" s="715"/>
      <c r="H27" s="715"/>
      <c r="I27" s="715"/>
      <c r="J27" s="715"/>
      <c r="K27" s="715"/>
      <c r="L27" s="715"/>
      <c r="M27" s="715"/>
      <c r="N27" s="715"/>
      <c r="O27" s="715"/>
      <c r="P27" s="715"/>
      <c r="Q27" s="715"/>
      <c r="R27" s="715"/>
      <c r="S27" s="715"/>
      <c r="T27" s="715"/>
      <c r="U27" s="715"/>
      <c r="V27" s="715"/>
      <c r="W27" s="715"/>
      <c r="X27" s="715"/>
      <c r="Y27" s="715"/>
      <c r="Z27" s="715"/>
      <c r="AA27" s="715"/>
      <c r="AB27" s="715"/>
      <c r="AC27" s="715"/>
      <c r="AD27" s="715"/>
      <c r="AE27" s="715"/>
      <c r="AF27" s="715"/>
      <c r="AG27" s="715"/>
      <c r="AH27" s="715"/>
      <c r="AI27" s="715"/>
      <c r="AJ27" s="715"/>
      <c r="AK27" s="716"/>
    </row>
    <row r="28" spans="2:37" ht="30" customHeight="1" x14ac:dyDescent="0.2">
      <c r="B28" s="714"/>
      <c r="C28" s="715"/>
      <c r="D28" s="715"/>
      <c r="E28" s="715"/>
      <c r="F28" s="715"/>
      <c r="G28" s="715"/>
      <c r="H28" s="715"/>
      <c r="I28" s="715"/>
      <c r="J28" s="715"/>
      <c r="K28" s="715"/>
      <c r="L28" s="715"/>
      <c r="M28" s="715"/>
      <c r="N28" s="715"/>
      <c r="O28" s="715"/>
      <c r="P28" s="715"/>
      <c r="Q28" s="715"/>
      <c r="R28" s="715"/>
      <c r="S28" s="715"/>
      <c r="T28" s="715"/>
      <c r="U28" s="715"/>
      <c r="V28" s="715"/>
      <c r="W28" s="715"/>
      <c r="X28" s="715"/>
      <c r="Y28" s="715"/>
      <c r="Z28" s="715"/>
      <c r="AA28" s="715"/>
      <c r="AB28" s="715"/>
      <c r="AC28" s="715"/>
      <c r="AD28" s="715"/>
      <c r="AE28" s="715"/>
      <c r="AF28" s="715"/>
      <c r="AG28" s="715"/>
      <c r="AH28" s="715"/>
      <c r="AI28" s="715"/>
      <c r="AJ28" s="715"/>
      <c r="AK28" s="716"/>
    </row>
    <row r="29" spans="2:37" ht="30" customHeight="1" x14ac:dyDescent="0.2">
      <c r="B29" s="714"/>
      <c r="C29" s="715"/>
      <c r="D29" s="715"/>
      <c r="E29" s="715"/>
      <c r="F29" s="715"/>
      <c r="G29" s="715"/>
      <c r="H29" s="715"/>
      <c r="I29" s="715"/>
      <c r="J29" s="715"/>
      <c r="K29" s="715"/>
      <c r="L29" s="715"/>
      <c r="M29" s="715"/>
      <c r="N29" s="715"/>
      <c r="O29" s="715"/>
      <c r="P29" s="715"/>
      <c r="Q29" s="715"/>
      <c r="R29" s="715"/>
      <c r="S29" s="715"/>
      <c r="T29" s="715"/>
      <c r="U29" s="715"/>
      <c r="V29" s="715"/>
      <c r="W29" s="715"/>
      <c r="X29" s="715"/>
      <c r="Y29" s="715"/>
      <c r="Z29" s="715"/>
      <c r="AA29" s="715"/>
      <c r="AB29" s="715"/>
      <c r="AC29" s="715"/>
      <c r="AD29" s="715"/>
      <c r="AE29" s="715"/>
      <c r="AF29" s="715"/>
      <c r="AG29" s="715"/>
      <c r="AH29" s="715"/>
      <c r="AI29" s="715"/>
      <c r="AJ29" s="715"/>
      <c r="AK29" s="716"/>
    </row>
    <row r="30" spans="2:37" ht="30" customHeight="1" thickBot="1" x14ac:dyDescent="0.25">
      <c r="B30" s="717"/>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9"/>
    </row>
    <row r="31" spans="2:37" ht="30" customHeight="1" thickTop="1" thickBot="1" x14ac:dyDescent="0.25">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2:37" s="30" customFormat="1" ht="30" customHeight="1" thickTop="1" thickBot="1" x14ac:dyDescent="0.35">
      <c r="B32" s="708" t="s">
        <v>206</v>
      </c>
      <c r="C32" s="709"/>
      <c r="D32" s="709"/>
      <c r="E32" s="709"/>
      <c r="F32" s="709"/>
      <c r="G32" s="709"/>
      <c r="H32" s="709"/>
      <c r="I32" s="709"/>
      <c r="J32" s="709"/>
      <c r="K32" s="709"/>
      <c r="L32" s="709"/>
      <c r="M32" s="709"/>
      <c r="N32" s="709"/>
      <c r="O32" s="709"/>
      <c r="P32" s="709"/>
      <c r="Q32" s="709"/>
      <c r="R32" s="709"/>
      <c r="S32" s="709"/>
      <c r="T32" s="709"/>
      <c r="U32" s="709"/>
      <c r="V32" s="709"/>
      <c r="W32" s="709"/>
      <c r="X32" s="709"/>
      <c r="Y32" s="709"/>
      <c r="Z32" s="710"/>
      <c r="AA32" s="725"/>
      <c r="AB32" s="726"/>
      <c r="AC32" s="726"/>
      <c r="AD32" s="726"/>
      <c r="AE32" s="726"/>
      <c r="AF32" s="726"/>
      <c r="AG32" s="726"/>
      <c r="AH32" s="726"/>
      <c r="AI32" s="726"/>
      <c r="AJ32" s="726"/>
      <c r="AK32" s="727"/>
    </row>
    <row r="33" spans="2:37" ht="30" customHeight="1" thickTop="1" thickBot="1" x14ac:dyDescent="0.25"/>
    <row r="34" spans="2:37" s="30" customFormat="1" ht="30" customHeight="1" thickTop="1" thickBot="1" x14ac:dyDescent="0.35">
      <c r="B34" s="708" t="s">
        <v>186</v>
      </c>
      <c r="C34" s="709"/>
      <c r="D34" s="709"/>
      <c r="E34" s="709"/>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c r="AK34" s="710"/>
    </row>
    <row r="35" spans="2:37" ht="30" customHeight="1" thickTop="1" x14ac:dyDescent="0.2">
      <c r="B35" s="711"/>
      <c r="C35" s="712"/>
      <c r="D35" s="712"/>
      <c r="E35" s="712"/>
      <c r="F35" s="712"/>
      <c r="G35" s="712"/>
      <c r="H35" s="712"/>
      <c r="I35" s="712"/>
      <c r="J35" s="712"/>
      <c r="K35" s="712"/>
      <c r="L35" s="712"/>
      <c r="M35" s="712"/>
      <c r="N35" s="712"/>
      <c r="O35" s="712"/>
      <c r="P35" s="712"/>
      <c r="Q35" s="712"/>
      <c r="R35" s="712"/>
      <c r="S35" s="712"/>
      <c r="T35" s="712"/>
      <c r="U35" s="712"/>
      <c r="V35" s="712"/>
      <c r="W35" s="712"/>
      <c r="X35" s="712"/>
      <c r="Y35" s="712"/>
      <c r="Z35" s="712"/>
      <c r="AA35" s="712"/>
      <c r="AB35" s="712"/>
      <c r="AC35" s="712"/>
      <c r="AD35" s="712"/>
      <c r="AE35" s="712"/>
      <c r="AF35" s="712"/>
      <c r="AG35" s="712"/>
      <c r="AH35" s="712"/>
      <c r="AI35" s="712"/>
      <c r="AJ35" s="712"/>
      <c r="AK35" s="713"/>
    </row>
    <row r="36" spans="2:37" ht="30" customHeight="1" x14ac:dyDescent="0.2">
      <c r="B36" s="714"/>
      <c r="C36" s="715"/>
      <c r="D36" s="715"/>
      <c r="E36" s="715"/>
      <c r="F36" s="715"/>
      <c r="G36" s="715"/>
      <c r="H36" s="715"/>
      <c r="I36" s="715"/>
      <c r="J36" s="715"/>
      <c r="K36" s="715"/>
      <c r="L36" s="715"/>
      <c r="M36" s="715"/>
      <c r="N36" s="715"/>
      <c r="O36" s="715"/>
      <c r="P36" s="715"/>
      <c r="Q36" s="715"/>
      <c r="R36" s="715"/>
      <c r="S36" s="715"/>
      <c r="T36" s="715"/>
      <c r="U36" s="715"/>
      <c r="V36" s="715"/>
      <c r="W36" s="715"/>
      <c r="X36" s="715"/>
      <c r="Y36" s="715"/>
      <c r="Z36" s="715"/>
      <c r="AA36" s="715"/>
      <c r="AB36" s="715"/>
      <c r="AC36" s="715"/>
      <c r="AD36" s="715"/>
      <c r="AE36" s="715"/>
      <c r="AF36" s="715"/>
      <c r="AG36" s="715"/>
      <c r="AH36" s="715"/>
      <c r="AI36" s="715"/>
      <c r="AJ36" s="715"/>
      <c r="AK36" s="716"/>
    </row>
    <row r="37" spans="2:37" ht="30" customHeight="1" x14ac:dyDescent="0.2">
      <c r="B37" s="714"/>
      <c r="C37" s="715"/>
      <c r="D37" s="715"/>
      <c r="E37" s="715"/>
      <c r="F37" s="715"/>
      <c r="G37" s="715"/>
      <c r="H37" s="715"/>
      <c r="I37" s="715"/>
      <c r="J37" s="715"/>
      <c r="K37" s="715"/>
      <c r="L37" s="715"/>
      <c r="M37" s="715"/>
      <c r="N37" s="715"/>
      <c r="O37" s="715"/>
      <c r="P37" s="715"/>
      <c r="Q37" s="715"/>
      <c r="R37" s="715"/>
      <c r="S37" s="715"/>
      <c r="T37" s="715"/>
      <c r="U37" s="715"/>
      <c r="V37" s="715"/>
      <c r="W37" s="715"/>
      <c r="X37" s="715"/>
      <c r="Y37" s="715"/>
      <c r="Z37" s="715"/>
      <c r="AA37" s="715"/>
      <c r="AB37" s="715"/>
      <c r="AC37" s="715"/>
      <c r="AD37" s="715"/>
      <c r="AE37" s="715"/>
      <c r="AF37" s="715"/>
      <c r="AG37" s="715"/>
      <c r="AH37" s="715"/>
      <c r="AI37" s="715"/>
      <c r="AJ37" s="715"/>
      <c r="AK37" s="716"/>
    </row>
    <row r="38" spans="2:37" ht="30" customHeight="1" x14ac:dyDescent="0.2">
      <c r="B38" s="714"/>
      <c r="C38" s="715"/>
      <c r="D38" s="715"/>
      <c r="E38" s="715"/>
      <c r="F38" s="715"/>
      <c r="G38" s="715"/>
      <c r="H38" s="715"/>
      <c r="I38" s="715"/>
      <c r="J38" s="715"/>
      <c r="K38" s="715"/>
      <c r="L38" s="715"/>
      <c r="M38" s="715"/>
      <c r="N38" s="715"/>
      <c r="O38" s="715"/>
      <c r="P38" s="715"/>
      <c r="Q38" s="715"/>
      <c r="R38" s="715"/>
      <c r="S38" s="715"/>
      <c r="T38" s="715"/>
      <c r="U38" s="715"/>
      <c r="V38" s="715"/>
      <c r="W38" s="715"/>
      <c r="X38" s="715"/>
      <c r="Y38" s="715"/>
      <c r="Z38" s="715"/>
      <c r="AA38" s="715"/>
      <c r="AB38" s="715"/>
      <c r="AC38" s="715"/>
      <c r="AD38" s="715"/>
      <c r="AE38" s="715"/>
      <c r="AF38" s="715"/>
      <c r="AG38" s="715"/>
      <c r="AH38" s="715"/>
      <c r="AI38" s="715"/>
      <c r="AJ38" s="715"/>
      <c r="AK38" s="716"/>
    </row>
    <row r="39" spans="2:37" ht="30" customHeight="1" x14ac:dyDescent="0.2">
      <c r="B39" s="714"/>
      <c r="C39" s="715"/>
      <c r="D39" s="715"/>
      <c r="E39" s="715"/>
      <c r="F39" s="715"/>
      <c r="G39" s="715"/>
      <c r="H39" s="715"/>
      <c r="I39" s="715"/>
      <c r="J39" s="715"/>
      <c r="K39" s="715"/>
      <c r="L39" s="715"/>
      <c r="M39" s="715"/>
      <c r="N39" s="715"/>
      <c r="O39" s="715"/>
      <c r="P39" s="715"/>
      <c r="Q39" s="715"/>
      <c r="R39" s="715"/>
      <c r="S39" s="715"/>
      <c r="T39" s="715"/>
      <c r="U39" s="715"/>
      <c r="V39" s="715"/>
      <c r="W39" s="715"/>
      <c r="X39" s="715"/>
      <c r="Y39" s="715"/>
      <c r="Z39" s="715"/>
      <c r="AA39" s="715"/>
      <c r="AB39" s="715"/>
      <c r="AC39" s="715"/>
      <c r="AD39" s="715"/>
      <c r="AE39" s="715"/>
      <c r="AF39" s="715"/>
      <c r="AG39" s="715"/>
      <c r="AH39" s="715"/>
      <c r="AI39" s="715"/>
      <c r="AJ39" s="715"/>
      <c r="AK39" s="716"/>
    </row>
    <row r="40" spans="2:37" ht="30" customHeight="1" x14ac:dyDescent="0.2">
      <c r="B40" s="714"/>
      <c r="C40" s="715"/>
      <c r="D40" s="715"/>
      <c r="E40" s="715"/>
      <c r="F40" s="715"/>
      <c r="G40" s="715"/>
      <c r="H40" s="715"/>
      <c r="I40" s="715"/>
      <c r="J40" s="715"/>
      <c r="K40" s="715"/>
      <c r="L40" s="715"/>
      <c r="M40" s="715"/>
      <c r="N40" s="715"/>
      <c r="O40" s="715"/>
      <c r="P40" s="715"/>
      <c r="Q40" s="715"/>
      <c r="R40" s="715"/>
      <c r="S40" s="715"/>
      <c r="T40" s="715"/>
      <c r="U40" s="715"/>
      <c r="V40" s="715"/>
      <c r="W40" s="715"/>
      <c r="X40" s="715"/>
      <c r="Y40" s="715"/>
      <c r="Z40" s="715"/>
      <c r="AA40" s="715"/>
      <c r="AB40" s="715"/>
      <c r="AC40" s="715"/>
      <c r="AD40" s="715"/>
      <c r="AE40" s="715"/>
      <c r="AF40" s="715"/>
      <c r="AG40" s="715"/>
      <c r="AH40" s="715"/>
      <c r="AI40" s="715"/>
      <c r="AJ40" s="715"/>
      <c r="AK40" s="716"/>
    </row>
    <row r="41" spans="2:37" ht="30" customHeight="1" thickBot="1" x14ac:dyDescent="0.25">
      <c r="B41" s="717"/>
      <c r="C41" s="718"/>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c r="AF41" s="718"/>
      <c r="AG41" s="718"/>
      <c r="AH41" s="718"/>
      <c r="AI41" s="718"/>
      <c r="AJ41" s="718"/>
      <c r="AK41" s="719"/>
    </row>
    <row r="42" spans="2:37" ht="30" customHeight="1" thickTop="1" x14ac:dyDescent="0.2"/>
    <row r="43" spans="2:37" ht="30" hidden="1" customHeight="1" x14ac:dyDescent="0.2"/>
    <row r="44" spans="2:37" ht="30" hidden="1" customHeight="1" x14ac:dyDescent="0.2"/>
    <row r="45" spans="2:37" ht="30" hidden="1" customHeight="1" x14ac:dyDescent="0.2"/>
    <row r="46" spans="2:37" ht="30" hidden="1" customHeight="1" x14ac:dyDescent="0.2"/>
    <row r="47" spans="2:37" ht="30" hidden="1" customHeight="1" x14ac:dyDescent="0.2"/>
    <row r="48" spans="2:37" ht="30" hidden="1" customHeight="1" x14ac:dyDescent="0.2"/>
    <row r="49" ht="30" hidden="1" customHeight="1" x14ac:dyDescent="0.2"/>
    <row r="50" ht="30" hidden="1" customHeight="1" x14ac:dyDescent="0.2"/>
    <row r="51" ht="30" hidden="1" customHeight="1" x14ac:dyDescent="0.2"/>
    <row r="52" ht="30" hidden="1" customHeight="1" x14ac:dyDescent="0.2"/>
    <row r="53" ht="30" hidden="1" customHeight="1" x14ac:dyDescent="0.2"/>
    <row r="54" ht="30" hidden="1" customHeight="1" x14ac:dyDescent="0.2"/>
    <row r="55" ht="30" hidden="1" customHeight="1" x14ac:dyDescent="0.2"/>
    <row r="56" ht="30" hidden="1" customHeight="1" x14ac:dyDescent="0.2"/>
    <row r="57" ht="30" hidden="1" customHeight="1" x14ac:dyDescent="0.2"/>
  </sheetData>
  <sheetProtection sheet="1" selectLockedCells="1"/>
  <mergeCells count="52">
    <mergeCell ref="AF15:AH15"/>
    <mergeCell ref="AI8:AK8"/>
    <mergeCell ref="AI9:AK9"/>
    <mergeCell ref="AI10:AK10"/>
    <mergeCell ref="AI11:AK11"/>
    <mergeCell ref="AF12:AH12"/>
    <mergeCell ref="AI12:AK12"/>
    <mergeCell ref="AI13:AK13"/>
    <mergeCell ref="AI14:AK14"/>
    <mergeCell ref="AI15:AK15"/>
    <mergeCell ref="AF13:AH13"/>
    <mergeCell ref="AF14:AH14"/>
    <mergeCell ref="B2:AK2"/>
    <mergeCell ref="C7:AE7"/>
    <mergeCell ref="B3:AK3"/>
    <mergeCell ref="C5:AE5"/>
    <mergeCell ref="C6:AE6"/>
    <mergeCell ref="AF5:AH5"/>
    <mergeCell ref="AI5:AK5"/>
    <mergeCell ref="AF6:AH6"/>
    <mergeCell ref="AF7:AH7"/>
    <mergeCell ref="AI6:AK6"/>
    <mergeCell ref="AI7:AK7"/>
    <mergeCell ref="C9:AE9"/>
    <mergeCell ref="C10:AE10"/>
    <mergeCell ref="C11:AE11"/>
    <mergeCell ref="C8:AE8"/>
    <mergeCell ref="AF8:AH8"/>
    <mergeCell ref="AF9:AH9"/>
    <mergeCell ref="AF10:AH10"/>
    <mergeCell ref="AF11:AH11"/>
    <mergeCell ref="C12:AE12"/>
    <mergeCell ref="C13:AE13"/>
    <mergeCell ref="C14:AE14"/>
    <mergeCell ref="C16:AE16"/>
    <mergeCell ref="C15:AE15"/>
    <mergeCell ref="B34:AK34"/>
    <mergeCell ref="B35:AK41"/>
    <mergeCell ref="B24:AK30"/>
    <mergeCell ref="C17:J17"/>
    <mergeCell ref="K17:AE17"/>
    <mergeCell ref="B32:Z32"/>
    <mergeCell ref="AA32:AK32"/>
    <mergeCell ref="B23:AK23"/>
    <mergeCell ref="B19:Z19"/>
    <mergeCell ref="AA19:AK19"/>
    <mergeCell ref="B21:Z21"/>
    <mergeCell ref="AA21:AK21"/>
    <mergeCell ref="B16:B17"/>
    <mergeCell ref="AI16:AK16"/>
    <mergeCell ref="AF17:AK17"/>
    <mergeCell ref="AF16:AH16"/>
  </mergeCells>
  <conditionalFormatting sqref="B24:AK30">
    <cfRule type="expression" dxfId="442" priority="64">
      <formula>ISBLANK($B$24)</formula>
    </cfRule>
  </conditionalFormatting>
  <conditionalFormatting sqref="B35:AK41">
    <cfRule type="expression" dxfId="441" priority="61">
      <formula>ISBLANK($B$35)</formula>
    </cfRule>
  </conditionalFormatting>
  <conditionalFormatting sqref="C17:AE17">
    <cfRule type="expression" dxfId="440" priority="6">
      <formula>NOT(OR($AF$16="Yes",$AI$16="Yes"))</formula>
    </cfRule>
  </conditionalFormatting>
  <conditionalFormatting sqref="K17:AE17">
    <cfRule type="expression" dxfId="439" priority="69">
      <formula>ISBLANK($K$17)</formula>
    </cfRule>
  </conditionalFormatting>
  <conditionalFormatting sqref="AA21:AK21">
    <cfRule type="expression" dxfId="438" priority="67">
      <formula>ISBLANK($AA$21)</formula>
    </cfRule>
  </conditionalFormatting>
  <conditionalFormatting sqref="AA32:AK32">
    <cfRule type="expression" dxfId="437" priority="311">
      <formula>ISBLANK($AA$32)</formula>
    </cfRule>
  </conditionalFormatting>
  <conditionalFormatting sqref="AF6">
    <cfRule type="expression" dxfId="436" priority="105">
      <formula>ISBLANK($AF$6)</formula>
    </cfRule>
  </conditionalFormatting>
  <conditionalFormatting sqref="AF7">
    <cfRule type="expression" dxfId="435" priority="102">
      <formula>ISBLANK($AF$7)</formula>
    </cfRule>
  </conditionalFormatting>
  <conditionalFormatting sqref="AF8">
    <cfRule type="expression" dxfId="434" priority="99">
      <formula>ISBLANK($AF$8)</formula>
    </cfRule>
  </conditionalFormatting>
  <conditionalFormatting sqref="AF9">
    <cfRule type="expression" dxfId="433" priority="96">
      <formula>ISBLANK($AF$9)</formula>
    </cfRule>
  </conditionalFormatting>
  <conditionalFormatting sqref="AF10">
    <cfRule type="expression" dxfId="432" priority="93">
      <formula>ISBLANK($AF$10)</formula>
    </cfRule>
  </conditionalFormatting>
  <conditionalFormatting sqref="AF11">
    <cfRule type="expression" dxfId="431" priority="90">
      <formula>ISBLANK($AF$11)</formula>
    </cfRule>
  </conditionalFormatting>
  <conditionalFormatting sqref="AF12">
    <cfRule type="expression" dxfId="430" priority="87">
      <formula>ISBLANK($AF$12)</formula>
    </cfRule>
  </conditionalFormatting>
  <conditionalFormatting sqref="AF13">
    <cfRule type="expression" dxfId="429" priority="84">
      <formula>ISBLANK($AF$13)</formula>
    </cfRule>
  </conditionalFormatting>
  <conditionalFormatting sqref="AF14">
    <cfRule type="expression" dxfId="428" priority="81">
      <formula>ISBLANK($AF$14)</formula>
    </cfRule>
  </conditionalFormatting>
  <conditionalFormatting sqref="AF16">
    <cfRule type="expression" dxfId="427" priority="75">
      <formula>ISBLANK($AF$16)</formula>
    </cfRule>
  </conditionalFormatting>
  <conditionalFormatting sqref="AF15:AH15">
    <cfRule type="expression" dxfId="426" priority="12">
      <formula>$AF$15="Yes"</formula>
    </cfRule>
    <cfRule type="expression" dxfId="425" priority="15">
      <formula>$AF$15="No"</formula>
    </cfRule>
    <cfRule type="expression" dxfId="424" priority="17">
      <formula>ISBLANK($AF$15)</formula>
    </cfRule>
  </conditionalFormatting>
  <conditionalFormatting sqref="AI6:AK6">
    <cfRule type="expression" dxfId="423" priority="56">
      <formula>$AI$6="No"</formula>
    </cfRule>
    <cfRule type="expression" dxfId="422" priority="57">
      <formula>$AI$6="Yes"</formula>
    </cfRule>
    <cfRule type="expression" dxfId="421" priority="58">
      <formula>ISBLANK($AI$6)</formula>
    </cfRule>
  </conditionalFormatting>
  <conditionalFormatting sqref="AI7:AK7">
    <cfRule type="expression" dxfId="420" priority="53">
      <formula>$AI$7="No"</formula>
    </cfRule>
    <cfRule type="expression" dxfId="419" priority="54">
      <formula>$AI$7="Yes"</formula>
    </cfRule>
    <cfRule type="expression" dxfId="418" priority="55">
      <formula>ISBLANK($AI$7)</formula>
    </cfRule>
  </conditionalFormatting>
  <conditionalFormatting sqref="AI8:AK8">
    <cfRule type="expression" dxfId="417" priority="50">
      <formula>$AI$8="No"</formula>
    </cfRule>
    <cfRule type="expression" dxfId="416" priority="51">
      <formula>$AI$8="Yes"</formula>
    </cfRule>
    <cfRule type="expression" dxfId="415" priority="52">
      <formula>ISBLANK($AI$8)</formula>
    </cfRule>
  </conditionalFormatting>
  <conditionalFormatting sqref="AI9:AK9">
    <cfRule type="expression" dxfId="414" priority="47">
      <formula>$AI$9="No"</formula>
    </cfRule>
    <cfRule type="expression" dxfId="413" priority="48">
      <formula>$AI$9="Yes"</formula>
    </cfRule>
    <cfRule type="expression" dxfId="412" priority="49">
      <formula>ISBLANK($AI$9)</formula>
    </cfRule>
  </conditionalFormatting>
  <conditionalFormatting sqref="AI10:AK10">
    <cfRule type="expression" dxfId="411" priority="44">
      <formula>$AI$10="No"</formula>
    </cfRule>
    <cfRule type="expression" dxfId="410" priority="45">
      <formula>$AI$10="Yes"</formula>
    </cfRule>
    <cfRule type="expression" dxfId="409" priority="46">
      <formula>ISBLANK($AI$10)</formula>
    </cfRule>
  </conditionalFormatting>
  <conditionalFormatting sqref="AI11:AK11">
    <cfRule type="expression" dxfId="408" priority="41">
      <formula>$AI$11="Yes"</formula>
    </cfRule>
    <cfRule type="expression" dxfId="407" priority="42">
      <formula>$AI$11="No"</formula>
    </cfRule>
    <cfRule type="expression" dxfId="406" priority="43">
      <formula>ISBLANK($AI$11)</formula>
    </cfRule>
  </conditionalFormatting>
  <conditionalFormatting sqref="AI12:AK12">
    <cfRule type="expression" dxfId="405" priority="38">
      <formula>$AI$12="No"</formula>
    </cfRule>
    <cfRule type="expression" dxfId="404" priority="39">
      <formula>$AI$12="Yes"</formula>
    </cfRule>
    <cfRule type="expression" dxfId="403" priority="40">
      <formula>ISBLANK($AI$12)</formula>
    </cfRule>
  </conditionalFormatting>
  <conditionalFormatting sqref="AI13:AK13">
    <cfRule type="expression" dxfId="402" priority="35">
      <formula>$AI$13="No"</formula>
    </cfRule>
    <cfRule type="expression" dxfId="401" priority="36">
      <formula>$AI$13="Yes"</formula>
    </cfRule>
    <cfRule type="expression" dxfId="400" priority="37">
      <formula>ISBLANK($AI$13)</formula>
    </cfRule>
  </conditionalFormatting>
  <conditionalFormatting sqref="AI14:AK14">
    <cfRule type="expression" dxfId="399" priority="32">
      <formula>$AI$14="Yes"</formula>
    </cfRule>
    <cfRule type="expression" dxfId="398" priority="33">
      <formula>$AI$14="No"</formula>
    </cfRule>
    <cfRule type="expression" dxfId="397" priority="34">
      <formula>ISBLANK($AI$14)</formula>
    </cfRule>
  </conditionalFormatting>
  <conditionalFormatting sqref="AI15:AK15">
    <cfRule type="expression" dxfId="396" priority="13">
      <formula>$AI$15="Yes"</formula>
    </cfRule>
    <cfRule type="expression" dxfId="395" priority="14">
      <formula>$AI$15="No"</formula>
    </cfRule>
    <cfRule type="expression" dxfId="394" priority="16">
      <formula>ISBLANK($AI$15)</formula>
    </cfRule>
  </conditionalFormatting>
  <conditionalFormatting sqref="AI16:AK16">
    <cfRule type="expression" dxfId="393" priority="26">
      <formula>$AI$16="No"</formula>
    </cfRule>
    <cfRule type="expression" dxfId="392" priority="27">
      <formula>$AI$16="Yes"</formula>
    </cfRule>
    <cfRule type="expression" dxfId="391" priority="28">
      <formula>ISBLANK($AI$16)</formula>
    </cfRule>
  </conditionalFormatting>
  <dataValidations count="2">
    <dataValidation type="list" allowBlank="1" showInputMessage="1" showErrorMessage="1" sqref="AI16:AK16 AF6:AF16 AI6:AI15" xr:uid="{00000000-0002-0000-0100-000000000000}">
      <formula1>YesNo</formula1>
    </dataValidation>
    <dataValidation type="list" allowBlank="1" showInputMessage="1" showErrorMessage="1" sqref="AA21:AK21 AA32:AK32" xr:uid="{00000000-0002-0000-0100-000001000000}">
      <formula1>Suitability</formula1>
    </dataValidation>
  </dataValidations>
  <pageMargins left="0.70866141732283472" right="0.70866141732283472" top="0.74803149606299213" bottom="0.74803149606299213" header="0.31496062992125984" footer="0.31496062992125984"/>
  <pageSetup paperSize="9" scale="85" fitToHeight="4" orientation="landscape" r:id="rId1"/>
  <headerFooter>
    <oddHeader>&amp;CFCA Restricted</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06" id="{6310BAC7-5A86-45E7-8F7B-2F68278CBC28}">
            <xm:f>$AA$19=Validations!$R$3</xm:f>
            <x14:dxf>
              <fill>
                <patternFill>
                  <bgColor rgb="FFFF0000"/>
                </patternFill>
              </fill>
            </x14:dxf>
          </x14:cfRule>
          <x14:cfRule type="expression" priority="107" id="{B96A5561-7341-4A39-9DB8-51E67C023F97}">
            <xm:f>$AA$19=Validations!$R$2</xm:f>
            <x14:dxf>
              <fill>
                <patternFill>
                  <bgColor rgb="FF00B050"/>
                </patternFill>
              </fill>
            </x14:dxf>
          </x14:cfRule>
          <x14:cfRule type="expression" priority="108" id="{17AB7C7C-6DEF-4DFC-830C-57E7E96DAD0C}">
            <xm:f>NOT(OR($AA$19=Validations!$R$2,$AA$19=Validations!$R$3))</xm:f>
            <x14:dxf>
              <fill>
                <patternFill>
                  <bgColor rgb="FF7030A0"/>
                </patternFill>
              </fill>
            </x14:dxf>
          </x14:cfRule>
          <xm:sqref>AA19:AK19</xm:sqref>
        </x14:conditionalFormatting>
        <x14:conditionalFormatting xmlns:xm="http://schemas.microsoft.com/office/excel/2006/main">
          <x14:cfRule type="expression" priority="65" id="{20B6A6E4-7BA5-4CC3-B139-3DADA84418E6}">
            <xm:f>$AA$21=Validations!$S$3</xm:f>
            <x14:dxf>
              <fill>
                <patternFill>
                  <bgColor rgb="FFFF0000"/>
                </patternFill>
              </fill>
            </x14:dxf>
          </x14:cfRule>
          <x14:cfRule type="expression" priority="66" id="{7DBBA352-3277-4D5C-9E5A-96BC8FDAAA10}">
            <xm:f>$AA$21=Validations!$S$2</xm:f>
            <x14:dxf>
              <fill>
                <patternFill>
                  <bgColor rgb="FF00B050"/>
                </patternFill>
              </fill>
            </x14:dxf>
          </x14:cfRule>
          <xm:sqref>AA21:AK21</xm:sqref>
        </x14:conditionalFormatting>
        <x14:conditionalFormatting xmlns:xm="http://schemas.microsoft.com/office/excel/2006/main">
          <x14:cfRule type="expression" priority="62" id="{AE2378D1-6636-4548-A443-1CA8D14ED3A4}">
            <xm:f>$AA$32=Validations!$S$3</xm:f>
            <x14:dxf>
              <fill>
                <patternFill>
                  <bgColor rgb="FFFF0000"/>
                </patternFill>
              </fill>
            </x14:dxf>
          </x14:cfRule>
          <x14:cfRule type="expression" priority="63" id="{44D70D04-8B97-454A-A71A-C004D336D42C}">
            <xm:f>$AA$32=Validations!$S$2</xm:f>
            <x14:dxf>
              <fill>
                <patternFill>
                  <bgColor rgb="FF00B050"/>
                </patternFill>
              </fill>
            </x14:dxf>
          </x14:cfRule>
          <xm:sqref>AA32:AK32</xm:sqref>
        </x14:conditionalFormatting>
        <x14:conditionalFormatting xmlns:xm="http://schemas.microsoft.com/office/excel/2006/main">
          <x14:cfRule type="expression" priority="103" id="{E2600571-3F6F-4894-9018-74E29E2B30D0}">
            <xm:f>$AF$6=Validations!$B$2</xm:f>
            <x14:dxf>
              <fill>
                <patternFill>
                  <bgColor rgb="FFFF0000"/>
                </patternFill>
              </fill>
            </x14:dxf>
          </x14:cfRule>
          <x14:cfRule type="expression" priority="104" id="{7F9D69D9-FE2C-4EA8-A104-4A4DF222F205}">
            <xm:f>$AF$6=Validations!$B$3</xm:f>
            <x14:dxf>
              <fill>
                <patternFill>
                  <bgColor rgb="FF00B050"/>
                </patternFill>
              </fill>
            </x14:dxf>
          </x14:cfRule>
          <xm:sqref>AF6</xm:sqref>
        </x14:conditionalFormatting>
        <x14:conditionalFormatting xmlns:xm="http://schemas.microsoft.com/office/excel/2006/main">
          <x14:cfRule type="expression" priority="100" id="{C52D47F1-FB16-46A3-8864-CB1770CC08AE}">
            <xm:f>$AF$7=Validations!$B$2</xm:f>
            <x14:dxf>
              <fill>
                <patternFill>
                  <bgColor rgb="FFFF0000"/>
                </patternFill>
              </fill>
            </x14:dxf>
          </x14:cfRule>
          <x14:cfRule type="expression" priority="101" id="{7FF7AD7D-3CDB-4DC2-BEEE-21DD4CA61CFA}">
            <xm:f>$AF$7=Validations!$B$3</xm:f>
            <x14:dxf>
              <fill>
                <patternFill>
                  <bgColor rgb="FF00B050"/>
                </patternFill>
              </fill>
            </x14:dxf>
          </x14:cfRule>
          <xm:sqref>AF7</xm:sqref>
        </x14:conditionalFormatting>
        <x14:conditionalFormatting xmlns:xm="http://schemas.microsoft.com/office/excel/2006/main">
          <x14:cfRule type="expression" priority="97" id="{0CB1AD76-CDCE-44FF-99C3-CE5F3646274C}">
            <xm:f>$AF$8=Validations!$B$2</xm:f>
            <x14:dxf>
              <fill>
                <patternFill>
                  <bgColor rgb="FFFF0000"/>
                </patternFill>
              </fill>
            </x14:dxf>
          </x14:cfRule>
          <x14:cfRule type="expression" priority="98" id="{933AF836-FF32-4C3F-AC2E-2E91AF5D113D}">
            <xm:f>$AF$8=Validations!$B$3</xm:f>
            <x14:dxf>
              <fill>
                <patternFill>
                  <bgColor rgb="FF00B050"/>
                </patternFill>
              </fill>
            </x14:dxf>
          </x14:cfRule>
          <xm:sqref>AF8</xm:sqref>
        </x14:conditionalFormatting>
        <x14:conditionalFormatting xmlns:xm="http://schemas.microsoft.com/office/excel/2006/main">
          <x14:cfRule type="expression" priority="94" id="{5FFA807E-1F16-485B-BBDE-0C084653438F}">
            <xm:f>$AF$9=Validations!$B$2</xm:f>
            <x14:dxf>
              <fill>
                <patternFill>
                  <bgColor rgb="FFFF0000"/>
                </patternFill>
              </fill>
            </x14:dxf>
          </x14:cfRule>
          <x14:cfRule type="expression" priority="95" id="{67CE96B4-30EE-4EC0-96B6-20FC377F5333}">
            <xm:f>$AF$9=Validations!$B$3</xm:f>
            <x14:dxf>
              <fill>
                <patternFill>
                  <bgColor rgb="FF00B050"/>
                </patternFill>
              </fill>
            </x14:dxf>
          </x14:cfRule>
          <xm:sqref>AF9</xm:sqref>
        </x14:conditionalFormatting>
        <x14:conditionalFormatting xmlns:xm="http://schemas.microsoft.com/office/excel/2006/main">
          <x14:cfRule type="expression" priority="91" id="{C0E4A3BE-AB66-4C1F-A51E-9E5228EB6729}">
            <xm:f>$AF$10=Validations!$B$2</xm:f>
            <x14:dxf>
              <fill>
                <patternFill>
                  <bgColor rgb="FFFF0000"/>
                </patternFill>
              </fill>
            </x14:dxf>
          </x14:cfRule>
          <x14:cfRule type="expression" priority="92" id="{380B9BBA-36C5-40CF-B2CE-AF9F5869F6C5}">
            <xm:f>$AF$10=Validations!$B$3</xm:f>
            <x14:dxf>
              <fill>
                <patternFill>
                  <bgColor rgb="FF00B050"/>
                </patternFill>
              </fill>
            </x14:dxf>
          </x14:cfRule>
          <xm:sqref>AF10</xm:sqref>
        </x14:conditionalFormatting>
        <x14:conditionalFormatting xmlns:xm="http://schemas.microsoft.com/office/excel/2006/main">
          <x14:cfRule type="expression" priority="88" id="{9AA4A98A-9060-4AC5-844B-DC460DA9125B}">
            <xm:f>$AF$11=Validations!$B$2</xm:f>
            <x14:dxf>
              <fill>
                <patternFill>
                  <bgColor rgb="FFFF0000"/>
                </patternFill>
              </fill>
            </x14:dxf>
          </x14:cfRule>
          <x14:cfRule type="expression" priority="89" id="{3A42F9C9-8313-47DF-AB9D-F19DF34EED14}">
            <xm:f>$AF$11=Validations!$B$3</xm:f>
            <x14:dxf>
              <fill>
                <patternFill>
                  <bgColor rgb="FF00B050"/>
                </patternFill>
              </fill>
            </x14:dxf>
          </x14:cfRule>
          <xm:sqref>AF11</xm:sqref>
        </x14:conditionalFormatting>
        <x14:conditionalFormatting xmlns:xm="http://schemas.microsoft.com/office/excel/2006/main">
          <x14:cfRule type="expression" priority="85" id="{4D6A2248-AD95-4609-8EA8-A086C81926CA}">
            <xm:f>$AF$12=Validations!$B$2</xm:f>
            <x14:dxf>
              <fill>
                <patternFill>
                  <bgColor rgb="FFFF0000"/>
                </patternFill>
              </fill>
            </x14:dxf>
          </x14:cfRule>
          <x14:cfRule type="expression" priority="86" id="{2695D79F-F474-45BB-9099-716D1091623D}">
            <xm:f>$AF$12=Validations!$B$3</xm:f>
            <x14:dxf>
              <fill>
                <patternFill>
                  <bgColor rgb="FF00B050"/>
                </patternFill>
              </fill>
            </x14:dxf>
          </x14:cfRule>
          <xm:sqref>AF12</xm:sqref>
        </x14:conditionalFormatting>
        <x14:conditionalFormatting xmlns:xm="http://schemas.microsoft.com/office/excel/2006/main">
          <x14:cfRule type="expression" priority="82" id="{D24ED035-25F3-4AF4-B540-E3BBF6C5189C}">
            <xm:f>$AF$13=Validations!$B$2</xm:f>
            <x14:dxf>
              <fill>
                <patternFill>
                  <bgColor rgb="FFFF0000"/>
                </patternFill>
              </fill>
            </x14:dxf>
          </x14:cfRule>
          <x14:cfRule type="expression" priority="83" id="{35A106C6-4AE7-41D1-86BB-68368C5800F7}">
            <xm:f>$AF$13=Validations!$B$3</xm:f>
            <x14:dxf>
              <fill>
                <patternFill>
                  <bgColor rgb="FF00B050"/>
                </patternFill>
              </fill>
            </x14:dxf>
          </x14:cfRule>
          <xm:sqref>AF13</xm:sqref>
        </x14:conditionalFormatting>
        <x14:conditionalFormatting xmlns:xm="http://schemas.microsoft.com/office/excel/2006/main">
          <x14:cfRule type="expression" priority="79" id="{BE557583-EDBC-49C6-95AC-010409E2A177}">
            <xm:f>$AF$14=Validations!$B$2</xm:f>
            <x14:dxf>
              <fill>
                <patternFill>
                  <bgColor rgb="FFFF0000"/>
                </patternFill>
              </fill>
            </x14:dxf>
          </x14:cfRule>
          <x14:cfRule type="expression" priority="80" id="{B177C22B-C47B-4BBD-860D-44A80784F16F}">
            <xm:f>$AF$14=Validations!$B$3</xm:f>
            <x14:dxf>
              <fill>
                <patternFill>
                  <bgColor rgb="FF00B050"/>
                </patternFill>
              </fill>
            </x14:dxf>
          </x14:cfRule>
          <xm:sqref>AF14</xm:sqref>
        </x14:conditionalFormatting>
        <x14:conditionalFormatting xmlns:xm="http://schemas.microsoft.com/office/excel/2006/main">
          <x14:cfRule type="expression" priority="73" id="{E76747AD-D50E-44CE-9723-60C8CA00F6FF}">
            <xm:f>$AF$16=Validations!$B$2</xm:f>
            <x14:dxf>
              <fill>
                <patternFill>
                  <bgColor rgb="FFFF0000"/>
                </patternFill>
              </fill>
            </x14:dxf>
          </x14:cfRule>
          <x14:cfRule type="expression" priority="74" id="{B45E0E66-9355-45B5-B861-EB663717AC9C}">
            <xm:f>$AF$16=Validations!$B$3</xm:f>
            <x14:dxf>
              <fill>
                <patternFill>
                  <bgColor rgb="FF00B050"/>
                </patternFill>
              </fill>
            </x14:dxf>
          </x14:cfRule>
          <xm:sqref>AF16</xm:sqref>
        </x14:conditionalFormatting>
        <x14:conditionalFormatting xmlns:xm="http://schemas.microsoft.com/office/excel/2006/main">
          <x14:cfRule type="expression" priority="5" id="{2C0F6A50-524A-47DF-ADC2-23B377712590}">
            <xm:f>NOT(Information!$G$12="Yes")</xm:f>
            <x14:dxf>
              <fill>
                <patternFill>
                  <bgColor theme="0" tint="-0.24994659260841701"/>
                </patternFill>
              </fill>
            </x14:dxf>
          </x14:cfRule>
          <xm:sqref>AI5:AK16 B32:AK41</xm:sqref>
        </x14:conditionalFormatting>
        <x14:conditionalFormatting xmlns:xm="http://schemas.microsoft.com/office/excel/2006/main">
          <x14:cfRule type="expression" priority="535" id="{658CD4F6-4725-450E-85D4-12124F9FDC3B}">
            <xm:f>AND(Information!$G$12="Yes",OR(ISBLANK(Information!$Y$245),Information!$Y$245=Validations!$Q$2))</xm:f>
            <x14:dxf>
              <fill>
                <patternFill>
                  <bgColor theme="0" tint="-0.24994659260841701"/>
                </patternFill>
              </fill>
            </x14:dxf>
          </x14:cfRule>
          <xm:sqref>A1:AL42</xm:sqref>
        </x14:conditionalFormatting>
        <x14:conditionalFormatting xmlns:xm="http://schemas.microsoft.com/office/excel/2006/main">
          <x14:cfRule type="expression" priority="536" id="{1C47520C-7A85-4505-92F1-F191463281CD}">
            <xm:f>AND(ISBLANK(Information!$G$12),NOT(OR(Information!$Y$232=Validations!$Q$3,Information!$Y$232=Validations!$Q$4)))</xm:f>
            <x14:dxf>
              <fill>
                <patternFill>
                  <bgColor theme="0" tint="-0.24994659260841701"/>
                </patternFill>
              </fill>
            </x14:dxf>
          </x14:cfRule>
          <xm:sqref>A1:XFD42</xm:sqref>
        </x14:conditionalFormatting>
        <x14:conditionalFormatting xmlns:xm="http://schemas.microsoft.com/office/excel/2006/main">
          <x14:cfRule type="expression" priority="2" id="{C81524F9-16A0-4AD1-B275-ECD7E613C242}">
            <xm:f>IF(ISBLANK(Information!$Y$232),TRUE,FALSE)</xm:f>
            <x14:dxf>
              <font>
                <color theme="0" tint="-0.24994659260841701"/>
              </font>
              <fill>
                <patternFill>
                  <bgColor theme="0" tint="-0.24994659260841701"/>
                </patternFill>
              </fill>
            </x14:dxf>
          </x14:cfRule>
          <xm:sqref>AF6:AH16</xm:sqref>
        </x14:conditionalFormatting>
        <x14:conditionalFormatting xmlns:xm="http://schemas.microsoft.com/office/excel/2006/main">
          <x14:cfRule type="expression" priority="1" id="{31B2AAB2-6871-4296-BCBB-1A3C6C38E0EC}">
            <xm:f>IF(ISBLANK(Information!$Y$232),TRUE,FALSE)</xm:f>
            <x14:dxf>
              <font>
                <color theme="0" tint="-0.24994659260841701"/>
              </font>
              <fill>
                <patternFill>
                  <bgColor theme="0" tint="-0.24994659260841701"/>
                </patternFill>
              </fill>
            </x14:dxf>
          </x14:cfRule>
          <xm:sqref>AA19:AK19 AA21:AK21 B24:AK30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FC58"/>
  <sheetViews>
    <sheetView showGridLines="0" zoomScale="85" zoomScaleNormal="85" workbookViewId="0">
      <pane ySplit="3" topLeftCell="A4" activePane="bottomLeft" state="frozen"/>
      <selection activeCell="AA37" sqref="AA37:AK37"/>
      <selection pane="bottomLeft" activeCell="AA37" sqref="AA37:AK37"/>
    </sheetView>
  </sheetViews>
  <sheetFormatPr defaultColWidth="0" defaultRowHeight="14.25" zeroHeight="1" x14ac:dyDescent="0.2"/>
  <cols>
    <col min="1" max="1" width="3.375" style="4" customWidth="1"/>
    <col min="2" max="2" width="4.375" style="4" customWidth="1"/>
    <col min="3" max="3" width="5.25" style="4" customWidth="1"/>
    <col min="4" max="5" width="3.375" style="4" customWidth="1"/>
    <col min="6" max="6" width="5" style="4" customWidth="1"/>
    <col min="7" max="7" width="5.875" style="4" customWidth="1"/>
    <col min="8" max="8" width="2.75" style="4" customWidth="1"/>
    <col min="9" max="9" width="6.5" style="4" customWidth="1"/>
    <col min="10" max="10" width="6" style="4" customWidth="1"/>
    <col min="11" max="16" width="3.375" style="4" customWidth="1"/>
    <col min="17" max="17" width="2.25" style="4" customWidth="1"/>
    <col min="18" max="33" width="3.375" style="4" customWidth="1"/>
    <col min="34" max="34" width="4" style="4" customWidth="1"/>
    <col min="35" max="36" width="3.375" style="4" customWidth="1"/>
    <col min="37" max="37" width="4.25" style="4" customWidth="1"/>
    <col min="38" max="38" width="3.375" style="4" customWidth="1"/>
    <col min="39" max="52" width="3.375" style="4" hidden="1" customWidth="1"/>
    <col min="53" max="16383" width="9.25" style="4" hidden="1"/>
    <col min="16384" max="16384" width="0" style="4" hidden="1"/>
  </cols>
  <sheetData>
    <row r="1" spans="2:37" s="3" customFormat="1" ht="19.5" x14ac:dyDescent="0.25">
      <c r="B1" s="1" t="s">
        <v>207</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ht="15" x14ac:dyDescent="0.2">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row>
    <row r="3" spans="2:37" ht="22.5" x14ac:dyDescent="0.3">
      <c r="B3" s="753" t="s">
        <v>208</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5"/>
      <c r="AF3" s="755"/>
      <c r="AG3" s="755"/>
      <c r="AH3" s="755"/>
      <c r="AI3" s="755"/>
      <c r="AJ3" s="755"/>
      <c r="AK3" s="755"/>
    </row>
    <row r="4" spans="2:37" ht="23.25" thickBot="1" x14ac:dyDescent="0.35">
      <c r="B4" s="75"/>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49"/>
      <c r="AF4" s="49"/>
      <c r="AG4" s="49"/>
      <c r="AH4" s="49"/>
      <c r="AI4" s="49"/>
      <c r="AJ4" s="49"/>
      <c r="AK4" s="49"/>
    </row>
    <row r="5" spans="2:37" ht="29.25" customHeight="1" thickTop="1" thickBot="1" x14ac:dyDescent="0.25">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74" t="s">
        <v>42</v>
      </c>
      <c r="AG5" s="775"/>
      <c r="AH5" s="775"/>
      <c r="AI5" s="776" t="s">
        <v>43</v>
      </c>
      <c r="AJ5" s="775"/>
      <c r="AK5" s="777"/>
    </row>
    <row r="6" spans="2:37" ht="30" customHeight="1" thickTop="1" thickBot="1" x14ac:dyDescent="0.25">
      <c r="B6" s="778" t="s">
        <v>209</v>
      </c>
      <c r="C6" s="779"/>
      <c r="D6" s="779"/>
      <c r="E6" s="780"/>
      <c r="F6" s="781" t="s">
        <v>210</v>
      </c>
      <c r="G6" s="779"/>
      <c r="H6" s="779"/>
      <c r="I6" s="779"/>
      <c r="J6" s="779"/>
      <c r="K6" s="779"/>
      <c r="L6" s="779"/>
      <c r="M6" s="779"/>
      <c r="N6" s="779"/>
      <c r="O6" s="779"/>
      <c r="P6" s="779"/>
      <c r="Q6" s="779"/>
      <c r="R6" s="779"/>
      <c r="S6" s="779"/>
      <c r="T6" s="779"/>
      <c r="U6" s="779"/>
      <c r="V6" s="779"/>
      <c r="W6" s="779"/>
      <c r="X6" s="779"/>
      <c r="Y6" s="779"/>
      <c r="Z6" s="779"/>
      <c r="AA6" s="779"/>
      <c r="AB6" s="779"/>
      <c r="AC6" s="779"/>
      <c r="AD6" s="779"/>
      <c r="AE6" s="779"/>
      <c r="AF6" s="819"/>
      <c r="AG6" s="816"/>
      <c r="AH6" s="817"/>
      <c r="AI6" s="791"/>
      <c r="AJ6" s="792"/>
      <c r="AK6" s="793"/>
    </row>
    <row r="7" spans="2:37" ht="29.25" customHeight="1" thickTop="1" x14ac:dyDescent="0.2">
      <c r="B7" s="25"/>
      <c r="C7" s="26"/>
      <c r="D7" s="77"/>
      <c r="E7" s="77"/>
      <c r="F7" s="782"/>
      <c r="G7" s="783"/>
      <c r="H7" s="783"/>
      <c r="I7" s="783"/>
      <c r="J7" s="783"/>
      <c r="K7" s="783"/>
      <c r="L7" s="783"/>
      <c r="M7" s="783"/>
      <c r="N7" s="783"/>
      <c r="O7" s="783"/>
      <c r="P7" s="783"/>
      <c r="Q7" s="783"/>
      <c r="R7" s="783"/>
      <c r="S7" s="783"/>
      <c r="T7" s="783"/>
      <c r="U7" s="783"/>
      <c r="V7" s="783"/>
      <c r="W7" s="783"/>
      <c r="X7" s="783"/>
      <c r="Y7" s="783"/>
      <c r="Z7" s="783"/>
      <c r="AA7" s="783"/>
      <c r="AB7" s="783"/>
      <c r="AC7" s="783"/>
      <c r="AD7" s="783"/>
      <c r="AE7" s="784"/>
      <c r="AF7" s="25"/>
      <c r="AG7" s="78"/>
      <c r="AH7" s="78"/>
      <c r="AI7" s="78"/>
      <c r="AJ7" s="78"/>
      <c r="AK7" s="78"/>
    </row>
    <row r="8" spans="2:37" ht="29.25" customHeight="1" x14ac:dyDescent="0.2">
      <c r="B8" s="27"/>
      <c r="C8" s="28"/>
      <c r="D8" s="79"/>
      <c r="E8" s="79"/>
      <c r="F8" s="785"/>
      <c r="G8" s="786"/>
      <c r="H8" s="786"/>
      <c r="I8" s="786"/>
      <c r="J8" s="786"/>
      <c r="K8" s="786"/>
      <c r="L8" s="786"/>
      <c r="M8" s="786"/>
      <c r="N8" s="786"/>
      <c r="O8" s="786"/>
      <c r="P8" s="786"/>
      <c r="Q8" s="786"/>
      <c r="R8" s="786"/>
      <c r="S8" s="786"/>
      <c r="T8" s="786"/>
      <c r="U8" s="786"/>
      <c r="V8" s="786"/>
      <c r="W8" s="786"/>
      <c r="X8" s="786"/>
      <c r="Y8" s="786"/>
      <c r="Z8" s="786"/>
      <c r="AA8" s="786"/>
      <c r="AB8" s="786"/>
      <c r="AC8" s="786"/>
      <c r="AD8" s="786"/>
      <c r="AE8" s="787"/>
      <c r="AF8" s="27"/>
      <c r="AG8" s="80"/>
      <c r="AH8" s="80"/>
      <c r="AI8" s="80"/>
      <c r="AJ8" s="80"/>
      <c r="AK8" s="80"/>
    </row>
    <row r="9" spans="2:37" ht="29.25" customHeight="1" thickBot="1" x14ac:dyDescent="0.25">
      <c r="B9" s="27"/>
      <c r="C9" s="28"/>
      <c r="D9" s="79"/>
      <c r="E9" s="79"/>
      <c r="F9" s="788"/>
      <c r="G9" s="789"/>
      <c r="H9" s="789"/>
      <c r="I9" s="789"/>
      <c r="J9" s="789"/>
      <c r="K9" s="789"/>
      <c r="L9" s="789"/>
      <c r="M9" s="789"/>
      <c r="N9" s="789"/>
      <c r="O9" s="789"/>
      <c r="P9" s="789"/>
      <c r="Q9" s="789"/>
      <c r="R9" s="789"/>
      <c r="S9" s="789"/>
      <c r="T9" s="789"/>
      <c r="U9" s="789"/>
      <c r="V9" s="789"/>
      <c r="W9" s="789"/>
      <c r="X9" s="789"/>
      <c r="Y9" s="789"/>
      <c r="Z9" s="789"/>
      <c r="AA9" s="789"/>
      <c r="AB9" s="789"/>
      <c r="AC9" s="789"/>
      <c r="AD9" s="789"/>
      <c r="AE9" s="790"/>
      <c r="AF9" s="27"/>
      <c r="AG9" s="80"/>
      <c r="AH9" s="80"/>
      <c r="AI9" s="80"/>
      <c r="AJ9" s="80"/>
      <c r="AK9" s="80"/>
    </row>
    <row r="10" spans="2:37" ht="30" customHeight="1" thickTop="1" thickBot="1" x14ac:dyDescent="0.35">
      <c r="B10" s="75"/>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49"/>
      <c r="AF10" s="49"/>
      <c r="AG10" s="49"/>
      <c r="AH10" s="49"/>
      <c r="AI10" s="49"/>
      <c r="AJ10" s="49"/>
      <c r="AK10" s="49"/>
    </row>
    <row r="11" spans="2:37" ht="30" customHeight="1" thickTop="1" thickBot="1" x14ac:dyDescent="0.25">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74" t="s">
        <v>42</v>
      </c>
      <c r="AG11" s="775"/>
      <c r="AH11" s="775"/>
      <c r="AI11" s="776" t="s">
        <v>43</v>
      </c>
      <c r="AJ11" s="775"/>
      <c r="AK11" s="777"/>
    </row>
    <row r="12" spans="2:37" ht="30" customHeight="1" thickTop="1" thickBot="1" x14ac:dyDescent="0.25">
      <c r="B12" s="778" t="s">
        <v>211</v>
      </c>
      <c r="C12" s="779"/>
      <c r="D12" s="779"/>
      <c r="E12" s="780"/>
      <c r="F12" s="781" t="s">
        <v>212</v>
      </c>
      <c r="G12" s="779"/>
      <c r="H12" s="779"/>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819"/>
      <c r="AG12" s="816"/>
      <c r="AH12" s="817"/>
      <c r="AI12" s="791"/>
      <c r="AJ12" s="792"/>
      <c r="AK12" s="793"/>
    </row>
    <row r="13" spans="2:37" ht="30" customHeight="1" thickTop="1" x14ac:dyDescent="0.2">
      <c r="B13" s="25"/>
      <c r="C13" s="26"/>
      <c r="D13" s="77"/>
      <c r="E13" s="77"/>
      <c r="F13" s="782"/>
      <c r="G13" s="783"/>
      <c r="H13" s="783"/>
      <c r="I13" s="783"/>
      <c r="J13" s="783"/>
      <c r="K13" s="783"/>
      <c r="L13" s="783"/>
      <c r="M13" s="783"/>
      <c r="N13" s="783"/>
      <c r="O13" s="783"/>
      <c r="P13" s="783"/>
      <c r="Q13" s="783"/>
      <c r="R13" s="783"/>
      <c r="S13" s="783"/>
      <c r="T13" s="783"/>
      <c r="U13" s="783"/>
      <c r="V13" s="783"/>
      <c r="W13" s="783"/>
      <c r="X13" s="783"/>
      <c r="Y13" s="783"/>
      <c r="Z13" s="783"/>
      <c r="AA13" s="783"/>
      <c r="AB13" s="783"/>
      <c r="AC13" s="783"/>
      <c r="AD13" s="783"/>
      <c r="AE13" s="784"/>
      <c r="AF13" s="25"/>
      <c r="AG13" s="78"/>
      <c r="AH13" s="78"/>
      <c r="AI13" s="78"/>
      <c r="AJ13" s="78"/>
      <c r="AK13" s="78"/>
    </row>
    <row r="14" spans="2:37" ht="30" customHeight="1" x14ac:dyDescent="0.2">
      <c r="B14" s="27"/>
      <c r="C14" s="28"/>
      <c r="D14" s="79"/>
      <c r="E14" s="79"/>
      <c r="F14" s="785"/>
      <c r="G14" s="786"/>
      <c r="H14" s="786"/>
      <c r="I14" s="786"/>
      <c r="J14" s="786"/>
      <c r="K14" s="786"/>
      <c r="L14" s="786"/>
      <c r="M14" s="786"/>
      <c r="N14" s="786"/>
      <c r="O14" s="786"/>
      <c r="P14" s="786"/>
      <c r="Q14" s="786"/>
      <c r="R14" s="786"/>
      <c r="S14" s="786"/>
      <c r="T14" s="786"/>
      <c r="U14" s="786"/>
      <c r="V14" s="786"/>
      <c r="W14" s="786"/>
      <c r="X14" s="786"/>
      <c r="Y14" s="786"/>
      <c r="Z14" s="786"/>
      <c r="AA14" s="786"/>
      <c r="AB14" s="786"/>
      <c r="AC14" s="786"/>
      <c r="AD14" s="786"/>
      <c r="AE14" s="787"/>
      <c r="AF14" s="27"/>
      <c r="AG14" s="80"/>
      <c r="AH14" s="80"/>
      <c r="AI14" s="80"/>
      <c r="AJ14" s="80"/>
      <c r="AK14" s="80"/>
    </row>
    <row r="15" spans="2:37" ht="30" customHeight="1" thickBot="1" x14ac:dyDescent="0.25">
      <c r="B15" s="27"/>
      <c r="C15" s="28"/>
      <c r="D15" s="79"/>
      <c r="E15" s="79"/>
      <c r="F15" s="788"/>
      <c r="G15" s="789"/>
      <c r="H15" s="789"/>
      <c r="I15" s="789"/>
      <c r="J15" s="789"/>
      <c r="K15" s="789"/>
      <c r="L15" s="789"/>
      <c r="M15" s="789"/>
      <c r="N15" s="789"/>
      <c r="O15" s="789"/>
      <c r="P15" s="789"/>
      <c r="Q15" s="789"/>
      <c r="R15" s="789"/>
      <c r="S15" s="789"/>
      <c r="T15" s="789"/>
      <c r="U15" s="789"/>
      <c r="V15" s="789"/>
      <c r="W15" s="789"/>
      <c r="X15" s="789"/>
      <c r="Y15" s="789"/>
      <c r="Z15" s="789"/>
      <c r="AA15" s="789"/>
      <c r="AB15" s="789"/>
      <c r="AC15" s="789"/>
      <c r="AD15" s="789"/>
      <c r="AE15" s="790"/>
      <c r="AF15" s="27"/>
      <c r="AG15" s="80"/>
      <c r="AH15" s="80"/>
      <c r="AI15" s="80"/>
      <c r="AJ15" s="80"/>
      <c r="AK15" s="80"/>
    </row>
    <row r="16" spans="2:37" ht="30" customHeight="1" thickTop="1" thickBot="1" x14ac:dyDescent="0.25">
      <c r="B16" s="27"/>
      <c r="C16" s="28"/>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27"/>
      <c r="AG16" s="80"/>
      <c r="AH16" s="80"/>
      <c r="AI16" s="80"/>
      <c r="AJ16" s="80"/>
      <c r="AK16" s="80"/>
    </row>
    <row r="17" spans="2:37" ht="30" customHeight="1" thickTop="1" thickBot="1" x14ac:dyDescent="0.25">
      <c r="B17" s="27"/>
      <c r="C17" s="28"/>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811" t="s">
        <v>42</v>
      </c>
      <c r="AG17" s="812"/>
      <c r="AH17" s="812"/>
      <c r="AI17" s="813" t="s">
        <v>43</v>
      </c>
      <c r="AJ17" s="812"/>
      <c r="AK17" s="814"/>
    </row>
    <row r="18" spans="2:37" ht="30" customHeight="1" thickTop="1" thickBot="1" x14ac:dyDescent="0.25">
      <c r="B18" s="803" t="s">
        <v>213</v>
      </c>
      <c r="C18" s="804"/>
      <c r="D18" s="804"/>
      <c r="E18" s="805"/>
      <c r="F18" s="806" t="s">
        <v>214</v>
      </c>
      <c r="G18" s="807"/>
      <c r="H18" s="807"/>
      <c r="I18" s="807"/>
      <c r="J18" s="807"/>
      <c r="K18" s="807"/>
      <c r="L18" s="807"/>
      <c r="M18" s="807"/>
      <c r="N18" s="807"/>
      <c r="O18" s="807"/>
      <c r="P18" s="807"/>
      <c r="Q18" s="807"/>
      <c r="R18" s="807"/>
      <c r="S18" s="807"/>
      <c r="T18" s="807"/>
      <c r="U18" s="807"/>
      <c r="V18" s="807"/>
      <c r="W18" s="807"/>
      <c r="X18" s="807"/>
      <c r="Y18" s="807"/>
      <c r="Z18" s="807"/>
      <c r="AA18" s="807"/>
      <c r="AB18" s="807"/>
      <c r="AC18" s="807"/>
      <c r="AD18" s="807"/>
      <c r="AE18" s="807"/>
      <c r="AF18" s="815"/>
      <c r="AG18" s="816"/>
      <c r="AH18" s="817"/>
      <c r="AI18" s="818"/>
      <c r="AJ18" s="792"/>
      <c r="AK18" s="793"/>
    </row>
    <row r="19" spans="2:37" ht="30" customHeight="1" thickTop="1" x14ac:dyDescent="0.2">
      <c r="B19" s="25"/>
      <c r="C19" s="26"/>
      <c r="D19" s="77"/>
      <c r="E19" s="77"/>
      <c r="F19" s="782"/>
      <c r="G19" s="783"/>
      <c r="H19" s="783"/>
      <c r="I19" s="783"/>
      <c r="J19" s="783"/>
      <c r="K19" s="783"/>
      <c r="L19" s="783"/>
      <c r="M19" s="783"/>
      <c r="N19" s="783"/>
      <c r="O19" s="783"/>
      <c r="P19" s="783"/>
      <c r="Q19" s="783"/>
      <c r="R19" s="783"/>
      <c r="S19" s="783"/>
      <c r="T19" s="783"/>
      <c r="U19" s="783"/>
      <c r="V19" s="783"/>
      <c r="W19" s="783"/>
      <c r="X19" s="783"/>
      <c r="Y19" s="783"/>
      <c r="Z19" s="783"/>
      <c r="AA19" s="783"/>
      <c r="AB19" s="783"/>
      <c r="AC19" s="783"/>
      <c r="AD19" s="783"/>
      <c r="AE19" s="784"/>
      <c r="AF19" s="25"/>
      <c r="AG19" s="78"/>
      <c r="AH19" s="78"/>
      <c r="AI19" s="78"/>
      <c r="AJ19" s="78"/>
      <c r="AK19" s="78"/>
    </row>
    <row r="20" spans="2:37" ht="30" customHeight="1" x14ac:dyDescent="0.2">
      <c r="B20" s="27"/>
      <c r="C20" s="28"/>
      <c r="D20" s="79"/>
      <c r="E20" s="79"/>
      <c r="F20" s="785"/>
      <c r="G20" s="786"/>
      <c r="H20" s="786"/>
      <c r="I20" s="786"/>
      <c r="J20" s="786"/>
      <c r="K20" s="786"/>
      <c r="L20" s="786"/>
      <c r="M20" s="786"/>
      <c r="N20" s="786"/>
      <c r="O20" s="786"/>
      <c r="P20" s="786"/>
      <c r="Q20" s="786"/>
      <c r="R20" s="786"/>
      <c r="S20" s="786"/>
      <c r="T20" s="786"/>
      <c r="U20" s="786"/>
      <c r="V20" s="786"/>
      <c r="W20" s="786"/>
      <c r="X20" s="786"/>
      <c r="Y20" s="786"/>
      <c r="Z20" s="786"/>
      <c r="AA20" s="786"/>
      <c r="AB20" s="786"/>
      <c r="AC20" s="786"/>
      <c r="AD20" s="786"/>
      <c r="AE20" s="787"/>
      <c r="AF20" s="27"/>
      <c r="AG20" s="80"/>
      <c r="AH20" s="80"/>
      <c r="AI20" s="80"/>
      <c r="AJ20" s="80"/>
      <c r="AK20" s="80"/>
    </row>
    <row r="21" spans="2:37" ht="30" customHeight="1" thickBot="1" x14ac:dyDescent="0.25">
      <c r="B21" s="27"/>
      <c r="C21" s="28"/>
      <c r="D21" s="79"/>
      <c r="E21" s="79"/>
      <c r="F21" s="788"/>
      <c r="G21" s="789"/>
      <c r="H21" s="789"/>
      <c r="I21" s="789"/>
      <c r="J21" s="789"/>
      <c r="K21" s="789"/>
      <c r="L21" s="789"/>
      <c r="M21" s="789"/>
      <c r="N21" s="789"/>
      <c r="O21" s="789"/>
      <c r="P21" s="789"/>
      <c r="Q21" s="789"/>
      <c r="R21" s="789"/>
      <c r="S21" s="789"/>
      <c r="T21" s="789"/>
      <c r="U21" s="789"/>
      <c r="V21" s="789"/>
      <c r="W21" s="789"/>
      <c r="X21" s="789"/>
      <c r="Y21" s="789"/>
      <c r="Z21" s="789"/>
      <c r="AA21" s="789"/>
      <c r="AB21" s="789"/>
      <c r="AC21" s="789"/>
      <c r="AD21" s="789"/>
      <c r="AE21" s="790"/>
      <c r="AF21" s="27"/>
      <c r="AG21" s="80"/>
      <c r="AH21" s="80"/>
      <c r="AI21" s="80"/>
      <c r="AJ21" s="80"/>
      <c r="AK21" s="80"/>
    </row>
    <row r="22" spans="2:37" ht="30" customHeight="1" thickTop="1" thickBot="1" x14ac:dyDescent="0.25">
      <c r="B22" s="27"/>
      <c r="C22" s="28"/>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27"/>
      <c r="AG22" s="80"/>
      <c r="AH22" s="80"/>
      <c r="AI22" s="80"/>
      <c r="AJ22" s="80"/>
      <c r="AK22" s="80"/>
    </row>
    <row r="23" spans="2:37" ht="30" customHeight="1" thickTop="1" thickBot="1" x14ac:dyDescent="0.25">
      <c r="B23" s="27"/>
      <c r="C23" s="28"/>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811" t="s">
        <v>42</v>
      </c>
      <c r="AG23" s="812"/>
      <c r="AH23" s="812"/>
      <c r="AI23" s="813" t="s">
        <v>43</v>
      </c>
      <c r="AJ23" s="812"/>
      <c r="AK23" s="814"/>
    </row>
    <row r="24" spans="2:37" ht="37.5" customHeight="1" thickTop="1" thickBot="1" x14ac:dyDescent="0.25">
      <c r="B24" s="803" t="s">
        <v>215</v>
      </c>
      <c r="C24" s="804"/>
      <c r="D24" s="804"/>
      <c r="E24" s="805"/>
      <c r="F24" s="806" t="s">
        <v>216</v>
      </c>
      <c r="G24" s="807"/>
      <c r="H24" s="807"/>
      <c r="I24" s="807"/>
      <c r="J24" s="807"/>
      <c r="K24" s="807"/>
      <c r="L24" s="807"/>
      <c r="M24" s="807"/>
      <c r="N24" s="807"/>
      <c r="O24" s="807"/>
      <c r="P24" s="807"/>
      <c r="Q24" s="807"/>
      <c r="R24" s="807"/>
      <c r="S24" s="807"/>
      <c r="T24" s="807"/>
      <c r="U24" s="807"/>
      <c r="V24" s="807"/>
      <c r="W24" s="807"/>
      <c r="X24" s="807"/>
      <c r="Y24" s="807"/>
      <c r="Z24" s="807"/>
      <c r="AA24" s="807"/>
      <c r="AB24" s="807"/>
      <c r="AC24" s="807"/>
      <c r="AD24" s="807"/>
      <c r="AE24" s="807"/>
      <c r="AF24" s="815"/>
      <c r="AG24" s="816"/>
      <c r="AH24" s="817"/>
      <c r="AI24" s="818"/>
      <c r="AJ24" s="792"/>
      <c r="AK24" s="793"/>
    </row>
    <row r="25" spans="2:37" ht="30" customHeight="1" thickTop="1" x14ac:dyDescent="0.2">
      <c r="B25" s="25"/>
      <c r="C25" s="26"/>
      <c r="D25" s="77"/>
      <c r="E25" s="77"/>
      <c r="F25" s="782"/>
      <c r="G25" s="783"/>
      <c r="H25" s="783"/>
      <c r="I25" s="783"/>
      <c r="J25" s="783"/>
      <c r="K25" s="783"/>
      <c r="L25" s="783"/>
      <c r="M25" s="783"/>
      <c r="N25" s="783"/>
      <c r="O25" s="783"/>
      <c r="P25" s="783"/>
      <c r="Q25" s="783"/>
      <c r="R25" s="783"/>
      <c r="S25" s="783"/>
      <c r="T25" s="783"/>
      <c r="U25" s="783"/>
      <c r="V25" s="783"/>
      <c r="W25" s="783"/>
      <c r="X25" s="783"/>
      <c r="Y25" s="783"/>
      <c r="Z25" s="783"/>
      <c r="AA25" s="783"/>
      <c r="AB25" s="783"/>
      <c r="AC25" s="783"/>
      <c r="AD25" s="783"/>
      <c r="AE25" s="784"/>
      <c r="AF25" s="25"/>
      <c r="AG25" s="78"/>
      <c r="AH25" s="78"/>
      <c r="AI25" s="78"/>
      <c r="AJ25" s="78"/>
      <c r="AK25" s="78"/>
    </row>
    <row r="26" spans="2:37" ht="30" customHeight="1" x14ac:dyDescent="0.2">
      <c r="B26" s="27"/>
      <c r="C26" s="28"/>
      <c r="D26" s="79"/>
      <c r="E26" s="79"/>
      <c r="F26" s="785"/>
      <c r="G26" s="786"/>
      <c r="H26" s="786"/>
      <c r="I26" s="786"/>
      <c r="J26" s="786"/>
      <c r="K26" s="786"/>
      <c r="L26" s="786"/>
      <c r="M26" s="786"/>
      <c r="N26" s="786"/>
      <c r="O26" s="786"/>
      <c r="P26" s="786"/>
      <c r="Q26" s="786"/>
      <c r="R26" s="786"/>
      <c r="S26" s="786"/>
      <c r="T26" s="786"/>
      <c r="U26" s="786"/>
      <c r="V26" s="786"/>
      <c r="W26" s="786"/>
      <c r="X26" s="786"/>
      <c r="Y26" s="786"/>
      <c r="Z26" s="786"/>
      <c r="AA26" s="786"/>
      <c r="AB26" s="786"/>
      <c r="AC26" s="786"/>
      <c r="AD26" s="786"/>
      <c r="AE26" s="787"/>
      <c r="AF26" s="27"/>
      <c r="AG26" s="80"/>
      <c r="AH26" s="80"/>
      <c r="AI26" s="80"/>
      <c r="AJ26" s="80"/>
      <c r="AK26" s="80"/>
    </row>
    <row r="27" spans="2:37" ht="30" customHeight="1" thickBot="1" x14ac:dyDescent="0.25">
      <c r="B27" s="27"/>
      <c r="C27" s="28"/>
      <c r="D27" s="79"/>
      <c r="E27" s="79"/>
      <c r="F27" s="788"/>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89"/>
      <c r="AE27" s="790"/>
      <c r="AF27" s="27"/>
      <c r="AG27" s="80"/>
      <c r="AH27" s="80"/>
      <c r="AI27" s="80"/>
      <c r="AJ27" s="80"/>
      <c r="AK27" s="80"/>
    </row>
    <row r="28" spans="2:37" ht="30" customHeight="1" thickTop="1" thickBot="1" x14ac:dyDescent="0.25">
      <c r="B28" s="27"/>
      <c r="C28" s="28"/>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27"/>
      <c r="AG28" s="80"/>
      <c r="AH28" s="80"/>
      <c r="AI28" s="80"/>
      <c r="AJ28" s="80"/>
      <c r="AK28" s="80"/>
    </row>
    <row r="29" spans="2:37" ht="30" customHeight="1" thickTop="1" thickBot="1" x14ac:dyDescent="0.25">
      <c r="B29" s="27"/>
      <c r="C29" s="28"/>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811" t="s">
        <v>42</v>
      </c>
      <c r="AG29" s="812"/>
      <c r="AH29" s="812"/>
      <c r="AI29" s="813" t="s">
        <v>43</v>
      </c>
      <c r="AJ29" s="812"/>
      <c r="AK29" s="814"/>
    </row>
    <row r="30" spans="2:37" ht="30" customHeight="1" thickTop="1" thickBot="1" x14ac:dyDescent="0.25">
      <c r="B30" s="803" t="s">
        <v>217</v>
      </c>
      <c r="C30" s="804"/>
      <c r="D30" s="804"/>
      <c r="E30" s="805"/>
      <c r="F30" s="806" t="s">
        <v>218</v>
      </c>
      <c r="G30" s="807"/>
      <c r="H30" s="807"/>
      <c r="I30" s="807"/>
      <c r="J30" s="807"/>
      <c r="K30" s="807"/>
      <c r="L30" s="807"/>
      <c r="M30" s="807"/>
      <c r="N30" s="807"/>
      <c r="O30" s="807"/>
      <c r="P30" s="807"/>
      <c r="Q30" s="807"/>
      <c r="R30" s="807"/>
      <c r="S30" s="807"/>
      <c r="T30" s="807"/>
      <c r="U30" s="807"/>
      <c r="V30" s="807"/>
      <c r="W30" s="807"/>
      <c r="X30" s="807"/>
      <c r="Y30" s="807"/>
      <c r="Z30" s="807"/>
      <c r="AA30" s="807"/>
      <c r="AB30" s="807"/>
      <c r="AC30" s="807"/>
      <c r="AD30" s="807"/>
      <c r="AE30" s="807"/>
      <c r="AF30" s="815"/>
      <c r="AG30" s="816"/>
      <c r="AH30" s="817"/>
      <c r="AI30" s="818"/>
      <c r="AJ30" s="792"/>
      <c r="AK30" s="793"/>
    </row>
    <row r="31" spans="2:37" ht="30" customHeight="1" thickTop="1" x14ac:dyDescent="0.2">
      <c r="B31" s="25"/>
      <c r="C31" s="26"/>
      <c r="D31" s="77"/>
      <c r="E31" s="77"/>
      <c r="F31" s="782"/>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4"/>
      <c r="AF31" s="25"/>
      <c r="AG31" s="78"/>
      <c r="AH31" s="78"/>
      <c r="AI31" s="78"/>
      <c r="AJ31" s="78"/>
      <c r="AK31" s="78"/>
    </row>
    <row r="32" spans="2:37" ht="30" customHeight="1" x14ac:dyDescent="0.2">
      <c r="B32" s="27"/>
      <c r="C32" s="28"/>
      <c r="D32" s="79"/>
      <c r="E32" s="79"/>
      <c r="F32" s="785"/>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c r="AD32" s="786"/>
      <c r="AE32" s="787"/>
      <c r="AF32" s="27"/>
      <c r="AG32" s="80"/>
      <c r="AH32" s="80"/>
      <c r="AI32" s="80"/>
      <c r="AJ32" s="80"/>
      <c r="AK32" s="80"/>
    </row>
    <row r="33" spans="2:37" ht="30" customHeight="1" thickBot="1" x14ac:dyDescent="0.25">
      <c r="B33" s="27"/>
      <c r="C33" s="28"/>
      <c r="D33" s="79"/>
      <c r="E33" s="79"/>
      <c r="F33" s="788"/>
      <c r="G33" s="789"/>
      <c r="H33" s="789"/>
      <c r="I33" s="789"/>
      <c r="J33" s="789"/>
      <c r="K33" s="789"/>
      <c r="L33" s="789"/>
      <c r="M33" s="789"/>
      <c r="N33" s="789"/>
      <c r="O33" s="789"/>
      <c r="P33" s="789"/>
      <c r="Q33" s="789"/>
      <c r="R33" s="789"/>
      <c r="S33" s="789"/>
      <c r="T33" s="789"/>
      <c r="U33" s="789"/>
      <c r="V33" s="789"/>
      <c r="W33" s="789"/>
      <c r="X33" s="789"/>
      <c r="Y33" s="789"/>
      <c r="Z33" s="789"/>
      <c r="AA33" s="789"/>
      <c r="AB33" s="789"/>
      <c r="AC33" s="789"/>
      <c r="AD33" s="789"/>
      <c r="AE33" s="790"/>
      <c r="AF33" s="27"/>
      <c r="AG33" s="80"/>
      <c r="AH33" s="80"/>
      <c r="AI33" s="80"/>
      <c r="AJ33" s="80"/>
      <c r="AK33" s="80"/>
    </row>
    <row r="34" spans="2:37" ht="30" customHeight="1" thickTop="1" thickBot="1" x14ac:dyDescent="0.25"/>
    <row r="35" spans="2:37" ht="30" customHeight="1" thickTop="1" thickBot="1" x14ac:dyDescent="0.25">
      <c r="B35" s="794" t="s">
        <v>219</v>
      </c>
      <c r="C35" s="795"/>
      <c r="D35" s="795"/>
      <c r="E35" s="795"/>
      <c r="F35" s="795"/>
      <c r="G35" s="795"/>
      <c r="H35" s="795"/>
      <c r="I35" s="795"/>
      <c r="J35" s="795"/>
      <c r="K35" s="795"/>
      <c r="L35" s="795"/>
      <c r="M35" s="795"/>
      <c r="N35" s="795"/>
      <c r="O35" s="795"/>
      <c r="P35" s="795"/>
      <c r="Q35" s="795"/>
      <c r="R35" s="795"/>
      <c r="S35" s="795"/>
      <c r="T35" s="795"/>
      <c r="U35" s="795"/>
      <c r="V35" s="795"/>
      <c r="W35" s="795"/>
      <c r="X35" s="795"/>
      <c r="Y35" s="795"/>
      <c r="Z35" s="796"/>
      <c r="AA35" s="808" t="str">
        <f>IF(Information!G12=Validations!B2,IF(OR(ISBLANK(AI6),ISBLANK(AI12),ISBLANK(AI18),ISBLANK(AI24)),"",IF(AND(Information!G18&gt;=43103,ISBLANK(AI30)),"",IF(OR(AI6=Validations!B3,AI12=Validations!B3,AI18=Validations!B3,AI24=Validations!B3,AI30=Validations!B3),Validations!V3,Validations!V2))),IF(OR(ISBLANK(AF6),ISBLANK(AF12),ISBLANK(AF18),ISBLANK(AF24)),"",IF(AND(Information!G18&gt;=43103,ISBLANK(AF30)),"",IF(OR(AF6=Validations!B3,AF12=Validations!B3,AF18=Validations!B3,AF24=Validations!B3,AF30=Validations!B3),Validations!V3,Validations!V2))))</f>
        <v/>
      </c>
      <c r="AB35" s="809"/>
      <c r="AC35" s="809"/>
      <c r="AD35" s="809"/>
      <c r="AE35" s="809"/>
      <c r="AF35" s="809"/>
      <c r="AG35" s="809"/>
      <c r="AH35" s="809"/>
      <c r="AI35" s="809"/>
      <c r="AJ35" s="809"/>
      <c r="AK35" s="810"/>
    </row>
    <row r="36" spans="2:37" ht="30" customHeight="1" thickTop="1" thickBot="1" x14ac:dyDescent="0.25"/>
    <row r="37" spans="2:37" s="30" customFormat="1" ht="29.65" customHeight="1" thickTop="1" thickBot="1" x14ac:dyDescent="0.35">
      <c r="B37" s="794" t="s">
        <v>220</v>
      </c>
      <c r="C37" s="795"/>
      <c r="D37" s="795"/>
      <c r="E37" s="795"/>
      <c r="F37" s="795"/>
      <c r="G37" s="795"/>
      <c r="H37" s="795"/>
      <c r="I37" s="795"/>
      <c r="J37" s="795"/>
      <c r="K37" s="795"/>
      <c r="L37" s="795"/>
      <c r="M37" s="795"/>
      <c r="N37" s="795"/>
      <c r="O37" s="795"/>
      <c r="P37" s="795"/>
      <c r="Q37" s="795"/>
      <c r="R37" s="795"/>
      <c r="S37" s="795"/>
      <c r="T37" s="795"/>
      <c r="U37" s="795"/>
      <c r="V37" s="795"/>
      <c r="W37" s="795"/>
      <c r="X37" s="795"/>
      <c r="Y37" s="795"/>
      <c r="Z37" s="796"/>
      <c r="AA37" s="797"/>
      <c r="AB37" s="798"/>
      <c r="AC37" s="798"/>
      <c r="AD37" s="798"/>
      <c r="AE37" s="798"/>
      <c r="AF37" s="798"/>
      <c r="AG37" s="798"/>
      <c r="AH37" s="798"/>
      <c r="AI37" s="798"/>
      <c r="AJ37" s="798"/>
      <c r="AK37" s="799"/>
    </row>
    <row r="38" spans="2:37" ht="30" customHeight="1" thickTop="1" thickBot="1" x14ac:dyDescent="0.25"/>
    <row r="39" spans="2:37" s="30" customFormat="1" ht="30" customHeight="1" thickTop="1" thickBot="1" x14ac:dyDescent="0.35">
      <c r="B39" s="794" t="s">
        <v>221</v>
      </c>
      <c r="C39" s="795"/>
      <c r="D39" s="795"/>
      <c r="E39" s="795"/>
      <c r="F39" s="795"/>
      <c r="G39" s="795"/>
      <c r="H39" s="795"/>
      <c r="I39" s="795"/>
      <c r="J39" s="795"/>
      <c r="K39" s="795"/>
      <c r="L39" s="795"/>
      <c r="M39" s="795"/>
      <c r="N39" s="795"/>
      <c r="O39" s="795"/>
      <c r="P39" s="795"/>
      <c r="Q39" s="795"/>
      <c r="R39" s="795"/>
      <c r="S39" s="795"/>
      <c r="T39" s="795"/>
      <c r="U39" s="795"/>
      <c r="V39" s="795"/>
      <c r="W39" s="795"/>
      <c r="X39" s="795"/>
      <c r="Y39" s="795"/>
      <c r="Z39" s="795"/>
      <c r="AA39" s="795"/>
      <c r="AB39" s="795"/>
      <c r="AC39" s="795"/>
      <c r="AD39" s="795"/>
      <c r="AE39" s="795"/>
      <c r="AF39" s="795"/>
      <c r="AG39" s="795"/>
      <c r="AH39" s="795"/>
      <c r="AI39" s="795"/>
      <c r="AJ39" s="795"/>
      <c r="AK39" s="796"/>
    </row>
    <row r="40" spans="2:37" ht="30" customHeight="1" thickTop="1" x14ac:dyDescent="0.2">
      <c r="B40" s="461"/>
      <c r="C40" s="783"/>
      <c r="D40" s="783"/>
      <c r="E40" s="783"/>
      <c r="F40" s="783"/>
      <c r="G40" s="783"/>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4"/>
    </row>
    <row r="41" spans="2:37" ht="30" customHeight="1" x14ac:dyDescent="0.2">
      <c r="B41" s="785"/>
      <c r="C41" s="786"/>
      <c r="D41" s="786"/>
      <c r="E41" s="786"/>
      <c r="F41" s="786"/>
      <c r="G41" s="786"/>
      <c r="H41" s="786"/>
      <c r="I41" s="786"/>
      <c r="J41" s="786"/>
      <c r="K41" s="786"/>
      <c r="L41" s="786"/>
      <c r="M41" s="786"/>
      <c r="N41" s="786"/>
      <c r="O41" s="786"/>
      <c r="P41" s="786"/>
      <c r="Q41" s="786"/>
      <c r="R41" s="786"/>
      <c r="S41" s="786"/>
      <c r="T41" s="786"/>
      <c r="U41" s="786"/>
      <c r="V41" s="786"/>
      <c r="W41" s="786"/>
      <c r="X41" s="786"/>
      <c r="Y41" s="786"/>
      <c r="Z41" s="786"/>
      <c r="AA41" s="786"/>
      <c r="AB41" s="786"/>
      <c r="AC41" s="786"/>
      <c r="AD41" s="786"/>
      <c r="AE41" s="786"/>
      <c r="AF41" s="786"/>
      <c r="AG41" s="786"/>
      <c r="AH41" s="786"/>
      <c r="AI41" s="786"/>
      <c r="AJ41" s="786"/>
      <c r="AK41" s="787"/>
    </row>
    <row r="42" spans="2:37" ht="30" customHeight="1" x14ac:dyDescent="0.2">
      <c r="B42" s="785"/>
      <c r="C42" s="786"/>
      <c r="D42" s="786"/>
      <c r="E42" s="786"/>
      <c r="F42" s="786"/>
      <c r="G42" s="786"/>
      <c r="H42" s="786"/>
      <c r="I42" s="786"/>
      <c r="J42" s="786"/>
      <c r="K42" s="786"/>
      <c r="L42" s="786"/>
      <c r="M42" s="786"/>
      <c r="N42" s="786"/>
      <c r="O42" s="786"/>
      <c r="P42" s="786"/>
      <c r="Q42" s="786"/>
      <c r="R42" s="786"/>
      <c r="S42" s="786"/>
      <c r="T42" s="786"/>
      <c r="U42" s="786"/>
      <c r="V42" s="786"/>
      <c r="W42" s="786"/>
      <c r="X42" s="786"/>
      <c r="Y42" s="786"/>
      <c r="Z42" s="786"/>
      <c r="AA42" s="786"/>
      <c r="AB42" s="786"/>
      <c r="AC42" s="786"/>
      <c r="AD42" s="786"/>
      <c r="AE42" s="786"/>
      <c r="AF42" s="786"/>
      <c r="AG42" s="786"/>
      <c r="AH42" s="786"/>
      <c r="AI42" s="786"/>
      <c r="AJ42" s="786"/>
      <c r="AK42" s="787"/>
    </row>
    <row r="43" spans="2:37" ht="30" customHeight="1" x14ac:dyDescent="0.2">
      <c r="B43" s="785"/>
      <c r="C43" s="786"/>
      <c r="D43" s="786"/>
      <c r="E43" s="786"/>
      <c r="F43" s="786"/>
      <c r="G43" s="786"/>
      <c r="H43" s="786"/>
      <c r="I43" s="786"/>
      <c r="J43" s="786"/>
      <c r="K43" s="786"/>
      <c r="L43" s="786"/>
      <c r="M43" s="786"/>
      <c r="N43" s="786"/>
      <c r="O43" s="786"/>
      <c r="P43" s="786"/>
      <c r="Q43" s="786"/>
      <c r="R43" s="786"/>
      <c r="S43" s="786"/>
      <c r="T43" s="786"/>
      <c r="U43" s="786"/>
      <c r="V43" s="786"/>
      <c r="W43" s="786"/>
      <c r="X43" s="786"/>
      <c r="Y43" s="786"/>
      <c r="Z43" s="786"/>
      <c r="AA43" s="786"/>
      <c r="AB43" s="786"/>
      <c r="AC43" s="786"/>
      <c r="AD43" s="786"/>
      <c r="AE43" s="786"/>
      <c r="AF43" s="786"/>
      <c r="AG43" s="786"/>
      <c r="AH43" s="786"/>
      <c r="AI43" s="786"/>
      <c r="AJ43" s="786"/>
      <c r="AK43" s="787"/>
    </row>
    <row r="44" spans="2:37" ht="30" customHeight="1" x14ac:dyDescent="0.2">
      <c r="B44" s="785"/>
      <c r="C44" s="786"/>
      <c r="D44" s="786"/>
      <c r="E44" s="786"/>
      <c r="F44" s="786"/>
      <c r="G44" s="786"/>
      <c r="H44" s="786"/>
      <c r="I44" s="786"/>
      <c r="J44" s="786"/>
      <c r="K44" s="786"/>
      <c r="L44" s="786"/>
      <c r="M44" s="786"/>
      <c r="N44" s="786"/>
      <c r="O44" s="786"/>
      <c r="P44" s="786"/>
      <c r="Q44" s="786"/>
      <c r="R44" s="786"/>
      <c r="S44" s="786"/>
      <c r="T44" s="786"/>
      <c r="U44" s="786"/>
      <c r="V44" s="786"/>
      <c r="W44" s="786"/>
      <c r="X44" s="786"/>
      <c r="Y44" s="786"/>
      <c r="Z44" s="786"/>
      <c r="AA44" s="786"/>
      <c r="AB44" s="786"/>
      <c r="AC44" s="786"/>
      <c r="AD44" s="786"/>
      <c r="AE44" s="786"/>
      <c r="AF44" s="786"/>
      <c r="AG44" s="786"/>
      <c r="AH44" s="786"/>
      <c r="AI44" s="786"/>
      <c r="AJ44" s="786"/>
      <c r="AK44" s="787"/>
    </row>
    <row r="45" spans="2:37" ht="30" customHeight="1" x14ac:dyDescent="0.2">
      <c r="B45" s="785"/>
      <c r="C45" s="786"/>
      <c r="D45" s="786"/>
      <c r="E45" s="786"/>
      <c r="F45" s="786"/>
      <c r="G45" s="786"/>
      <c r="H45" s="786"/>
      <c r="I45" s="786"/>
      <c r="J45" s="786"/>
      <c r="K45" s="786"/>
      <c r="L45" s="786"/>
      <c r="M45" s="786"/>
      <c r="N45" s="786"/>
      <c r="O45" s="786"/>
      <c r="P45" s="786"/>
      <c r="Q45" s="786"/>
      <c r="R45" s="786"/>
      <c r="S45" s="786"/>
      <c r="T45" s="786"/>
      <c r="U45" s="786"/>
      <c r="V45" s="786"/>
      <c r="W45" s="786"/>
      <c r="X45" s="786"/>
      <c r="Y45" s="786"/>
      <c r="Z45" s="786"/>
      <c r="AA45" s="786"/>
      <c r="AB45" s="786"/>
      <c r="AC45" s="786"/>
      <c r="AD45" s="786"/>
      <c r="AE45" s="786"/>
      <c r="AF45" s="786"/>
      <c r="AG45" s="786"/>
      <c r="AH45" s="786"/>
      <c r="AI45" s="786"/>
      <c r="AJ45" s="786"/>
      <c r="AK45" s="787"/>
    </row>
    <row r="46" spans="2:37" ht="30" customHeight="1" thickBot="1" x14ac:dyDescent="0.25">
      <c r="B46" s="788"/>
      <c r="C46" s="789"/>
      <c r="D46" s="789"/>
      <c r="E46" s="789"/>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89"/>
      <c r="AE46" s="789"/>
      <c r="AF46" s="789"/>
      <c r="AG46" s="789"/>
      <c r="AH46" s="789"/>
      <c r="AI46" s="789"/>
      <c r="AJ46" s="789"/>
      <c r="AK46" s="790"/>
    </row>
    <row r="47" spans="2:37" ht="30" customHeight="1" thickTop="1" thickBot="1" x14ac:dyDescent="0.25">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row>
    <row r="48" spans="2:37" s="30" customFormat="1" ht="29.65" customHeight="1" thickTop="1" thickBot="1" x14ac:dyDescent="0.35">
      <c r="B48" s="794" t="s">
        <v>222</v>
      </c>
      <c r="C48" s="795"/>
      <c r="D48" s="795"/>
      <c r="E48" s="795"/>
      <c r="F48" s="795"/>
      <c r="G48" s="795"/>
      <c r="H48" s="795"/>
      <c r="I48" s="795"/>
      <c r="J48" s="795"/>
      <c r="K48" s="795"/>
      <c r="L48" s="795"/>
      <c r="M48" s="795"/>
      <c r="N48" s="795"/>
      <c r="O48" s="795"/>
      <c r="P48" s="795"/>
      <c r="Q48" s="795"/>
      <c r="R48" s="795"/>
      <c r="S48" s="795"/>
      <c r="T48" s="795"/>
      <c r="U48" s="795"/>
      <c r="V48" s="795"/>
      <c r="W48" s="795"/>
      <c r="X48" s="795"/>
      <c r="Y48" s="795"/>
      <c r="Z48" s="796"/>
      <c r="AA48" s="797"/>
      <c r="AB48" s="798"/>
      <c r="AC48" s="798"/>
      <c r="AD48" s="798"/>
      <c r="AE48" s="798"/>
      <c r="AF48" s="798"/>
      <c r="AG48" s="798"/>
      <c r="AH48" s="798"/>
      <c r="AI48" s="798"/>
      <c r="AJ48" s="798"/>
      <c r="AK48" s="799"/>
    </row>
    <row r="49" spans="2:37" ht="30" customHeight="1" thickTop="1" thickBot="1" x14ac:dyDescent="0.25"/>
    <row r="50" spans="2:37" s="30" customFormat="1" ht="30" customHeight="1" thickTop="1" thickBot="1" x14ac:dyDescent="0.35">
      <c r="B50" s="800" t="s">
        <v>223</v>
      </c>
      <c r="C50" s="801"/>
      <c r="D50" s="801"/>
      <c r="E50" s="801"/>
      <c r="F50" s="801"/>
      <c r="G50" s="801"/>
      <c r="H50" s="801"/>
      <c r="I50" s="801"/>
      <c r="J50" s="801"/>
      <c r="K50" s="801"/>
      <c r="L50" s="801"/>
      <c r="M50" s="801"/>
      <c r="N50" s="801"/>
      <c r="O50" s="801"/>
      <c r="P50" s="801"/>
      <c r="Q50" s="801"/>
      <c r="R50" s="801"/>
      <c r="S50" s="801"/>
      <c r="T50" s="801"/>
      <c r="U50" s="801"/>
      <c r="V50" s="801"/>
      <c r="W50" s="801"/>
      <c r="X50" s="801"/>
      <c r="Y50" s="801"/>
      <c r="Z50" s="801"/>
      <c r="AA50" s="801"/>
      <c r="AB50" s="801"/>
      <c r="AC50" s="801"/>
      <c r="AD50" s="801"/>
      <c r="AE50" s="801"/>
      <c r="AF50" s="801"/>
      <c r="AG50" s="801"/>
      <c r="AH50" s="801"/>
      <c r="AI50" s="801"/>
      <c r="AJ50" s="801"/>
      <c r="AK50" s="802"/>
    </row>
    <row r="51" spans="2:37" ht="30" customHeight="1" thickTop="1" x14ac:dyDescent="0.2">
      <c r="B51" s="461"/>
      <c r="C51" s="783"/>
      <c r="D51" s="783"/>
      <c r="E51" s="783"/>
      <c r="F51" s="783"/>
      <c r="G51" s="783"/>
      <c r="H51" s="783"/>
      <c r="I51" s="783"/>
      <c r="J51" s="783"/>
      <c r="K51" s="783"/>
      <c r="L51" s="783"/>
      <c r="M51" s="783"/>
      <c r="N51" s="783"/>
      <c r="O51" s="783"/>
      <c r="P51" s="783"/>
      <c r="Q51" s="783"/>
      <c r="R51" s="783"/>
      <c r="S51" s="783"/>
      <c r="T51" s="783"/>
      <c r="U51" s="783"/>
      <c r="V51" s="783"/>
      <c r="W51" s="783"/>
      <c r="X51" s="783"/>
      <c r="Y51" s="783"/>
      <c r="Z51" s="783"/>
      <c r="AA51" s="783"/>
      <c r="AB51" s="783"/>
      <c r="AC51" s="783"/>
      <c r="AD51" s="783"/>
      <c r="AE51" s="783"/>
      <c r="AF51" s="783"/>
      <c r="AG51" s="783"/>
      <c r="AH51" s="783"/>
      <c r="AI51" s="783"/>
      <c r="AJ51" s="783"/>
      <c r="AK51" s="784"/>
    </row>
    <row r="52" spans="2:37" ht="30" customHeight="1" x14ac:dyDescent="0.2">
      <c r="B52" s="785"/>
      <c r="C52" s="786"/>
      <c r="D52" s="786"/>
      <c r="E52" s="786"/>
      <c r="F52" s="786"/>
      <c r="G52" s="786"/>
      <c r="H52" s="786"/>
      <c r="I52" s="786"/>
      <c r="J52" s="786"/>
      <c r="K52" s="786"/>
      <c r="L52" s="786"/>
      <c r="M52" s="786"/>
      <c r="N52" s="786"/>
      <c r="O52" s="786"/>
      <c r="P52" s="786"/>
      <c r="Q52" s="786"/>
      <c r="R52" s="786"/>
      <c r="S52" s="786"/>
      <c r="T52" s="786"/>
      <c r="U52" s="786"/>
      <c r="V52" s="786"/>
      <c r="W52" s="786"/>
      <c r="X52" s="786"/>
      <c r="Y52" s="786"/>
      <c r="Z52" s="786"/>
      <c r="AA52" s="786"/>
      <c r="AB52" s="786"/>
      <c r="AC52" s="786"/>
      <c r="AD52" s="786"/>
      <c r="AE52" s="786"/>
      <c r="AF52" s="786"/>
      <c r="AG52" s="786"/>
      <c r="AH52" s="786"/>
      <c r="AI52" s="786"/>
      <c r="AJ52" s="786"/>
      <c r="AK52" s="787"/>
    </row>
    <row r="53" spans="2:37" ht="30" customHeight="1" x14ac:dyDescent="0.2">
      <c r="B53" s="785"/>
      <c r="C53" s="786"/>
      <c r="D53" s="786"/>
      <c r="E53" s="786"/>
      <c r="F53" s="786"/>
      <c r="G53" s="786"/>
      <c r="H53" s="786"/>
      <c r="I53" s="786"/>
      <c r="J53" s="786"/>
      <c r="K53" s="786"/>
      <c r="L53" s="786"/>
      <c r="M53" s="786"/>
      <c r="N53" s="786"/>
      <c r="O53" s="786"/>
      <c r="P53" s="786"/>
      <c r="Q53" s="786"/>
      <c r="R53" s="786"/>
      <c r="S53" s="786"/>
      <c r="T53" s="786"/>
      <c r="U53" s="786"/>
      <c r="V53" s="786"/>
      <c r="W53" s="786"/>
      <c r="X53" s="786"/>
      <c r="Y53" s="786"/>
      <c r="Z53" s="786"/>
      <c r="AA53" s="786"/>
      <c r="AB53" s="786"/>
      <c r="AC53" s="786"/>
      <c r="AD53" s="786"/>
      <c r="AE53" s="786"/>
      <c r="AF53" s="786"/>
      <c r="AG53" s="786"/>
      <c r="AH53" s="786"/>
      <c r="AI53" s="786"/>
      <c r="AJ53" s="786"/>
      <c r="AK53" s="787"/>
    </row>
    <row r="54" spans="2:37" ht="30" customHeight="1" x14ac:dyDescent="0.2">
      <c r="B54" s="785"/>
      <c r="C54" s="786"/>
      <c r="D54" s="786"/>
      <c r="E54" s="786"/>
      <c r="F54" s="786"/>
      <c r="G54" s="786"/>
      <c r="H54" s="786"/>
      <c r="I54" s="786"/>
      <c r="J54" s="786"/>
      <c r="K54" s="786"/>
      <c r="L54" s="786"/>
      <c r="M54" s="786"/>
      <c r="N54" s="786"/>
      <c r="O54" s="786"/>
      <c r="P54" s="786"/>
      <c r="Q54" s="786"/>
      <c r="R54" s="786"/>
      <c r="S54" s="786"/>
      <c r="T54" s="786"/>
      <c r="U54" s="786"/>
      <c r="V54" s="786"/>
      <c r="W54" s="786"/>
      <c r="X54" s="786"/>
      <c r="Y54" s="786"/>
      <c r="Z54" s="786"/>
      <c r="AA54" s="786"/>
      <c r="AB54" s="786"/>
      <c r="AC54" s="786"/>
      <c r="AD54" s="786"/>
      <c r="AE54" s="786"/>
      <c r="AF54" s="786"/>
      <c r="AG54" s="786"/>
      <c r="AH54" s="786"/>
      <c r="AI54" s="786"/>
      <c r="AJ54" s="786"/>
      <c r="AK54" s="787"/>
    </row>
    <row r="55" spans="2:37" ht="30" customHeight="1" x14ac:dyDescent="0.2">
      <c r="B55" s="785"/>
      <c r="C55" s="786"/>
      <c r="D55" s="786"/>
      <c r="E55" s="786"/>
      <c r="F55" s="786"/>
      <c r="G55" s="786"/>
      <c r="H55" s="786"/>
      <c r="I55" s="786"/>
      <c r="J55" s="786"/>
      <c r="K55" s="786"/>
      <c r="L55" s="786"/>
      <c r="M55" s="786"/>
      <c r="N55" s="786"/>
      <c r="O55" s="786"/>
      <c r="P55" s="786"/>
      <c r="Q55" s="786"/>
      <c r="R55" s="786"/>
      <c r="S55" s="786"/>
      <c r="T55" s="786"/>
      <c r="U55" s="786"/>
      <c r="V55" s="786"/>
      <c r="W55" s="786"/>
      <c r="X55" s="786"/>
      <c r="Y55" s="786"/>
      <c r="Z55" s="786"/>
      <c r="AA55" s="786"/>
      <c r="AB55" s="786"/>
      <c r="AC55" s="786"/>
      <c r="AD55" s="786"/>
      <c r="AE55" s="786"/>
      <c r="AF55" s="786"/>
      <c r="AG55" s="786"/>
      <c r="AH55" s="786"/>
      <c r="AI55" s="786"/>
      <c r="AJ55" s="786"/>
      <c r="AK55" s="787"/>
    </row>
    <row r="56" spans="2:37" ht="30" customHeight="1" x14ac:dyDescent="0.2">
      <c r="B56" s="785"/>
      <c r="C56" s="786"/>
      <c r="D56" s="786"/>
      <c r="E56" s="786"/>
      <c r="F56" s="786"/>
      <c r="G56" s="786"/>
      <c r="H56" s="786"/>
      <c r="I56" s="786"/>
      <c r="J56" s="786"/>
      <c r="K56" s="786"/>
      <c r="L56" s="786"/>
      <c r="M56" s="786"/>
      <c r="N56" s="786"/>
      <c r="O56" s="786"/>
      <c r="P56" s="786"/>
      <c r="Q56" s="786"/>
      <c r="R56" s="786"/>
      <c r="S56" s="786"/>
      <c r="T56" s="786"/>
      <c r="U56" s="786"/>
      <c r="V56" s="786"/>
      <c r="W56" s="786"/>
      <c r="X56" s="786"/>
      <c r="Y56" s="786"/>
      <c r="Z56" s="786"/>
      <c r="AA56" s="786"/>
      <c r="AB56" s="786"/>
      <c r="AC56" s="786"/>
      <c r="AD56" s="786"/>
      <c r="AE56" s="786"/>
      <c r="AF56" s="786"/>
      <c r="AG56" s="786"/>
      <c r="AH56" s="786"/>
      <c r="AI56" s="786"/>
      <c r="AJ56" s="786"/>
      <c r="AK56" s="787"/>
    </row>
    <row r="57" spans="2:37" ht="30" customHeight="1" thickBot="1" x14ac:dyDescent="0.25">
      <c r="B57" s="788"/>
      <c r="C57" s="789"/>
      <c r="D57" s="789"/>
      <c r="E57" s="789"/>
      <c r="F57" s="789"/>
      <c r="G57" s="789"/>
      <c r="H57" s="789"/>
      <c r="I57" s="789"/>
      <c r="J57" s="789"/>
      <c r="K57" s="789"/>
      <c r="L57" s="789"/>
      <c r="M57" s="789"/>
      <c r="N57" s="789"/>
      <c r="O57" s="789"/>
      <c r="P57" s="789"/>
      <c r="Q57" s="789"/>
      <c r="R57" s="789"/>
      <c r="S57" s="789"/>
      <c r="T57" s="789"/>
      <c r="U57" s="789"/>
      <c r="V57" s="789"/>
      <c r="W57" s="789"/>
      <c r="X57" s="789"/>
      <c r="Y57" s="789"/>
      <c r="Z57" s="789"/>
      <c r="AA57" s="789"/>
      <c r="AB57" s="789"/>
      <c r="AC57" s="789"/>
      <c r="AD57" s="789"/>
      <c r="AE57" s="789"/>
      <c r="AF57" s="789"/>
      <c r="AG57" s="789"/>
      <c r="AH57" s="789"/>
      <c r="AI57" s="789"/>
      <c r="AJ57" s="789"/>
      <c r="AK57" s="790"/>
    </row>
    <row r="58" spans="2:37" ht="30" customHeight="1" thickTop="1" x14ac:dyDescent="0.2"/>
  </sheetData>
  <sheetProtection sheet="1" selectLockedCells="1"/>
  <mergeCells count="47">
    <mergeCell ref="B18:E18"/>
    <mergeCell ref="F18:AE18"/>
    <mergeCell ref="F13:AE15"/>
    <mergeCell ref="B2:AK2"/>
    <mergeCell ref="B3:AK3"/>
    <mergeCell ref="B12:E12"/>
    <mergeCell ref="F12:AE12"/>
    <mergeCell ref="AF17:AH17"/>
    <mergeCell ref="AI17:AK17"/>
    <mergeCell ref="AF11:AH11"/>
    <mergeCell ref="AI11:AK11"/>
    <mergeCell ref="AF12:AH12"/>
    <mergeCell ref="AI12:AK12"/>
    <mergeCell ref="AF18:AH18"/>
    <mergeCell ref="AI18:AK18"/>
    <mergeCell ref="AF6:AH6"/>
    <mergeCell ref="B37:Z37"/>
    <mergeCell ref="AA37:AK37"/>
    <mergeCell ref="B39:AK39"/>
    <mergeCell ref="F25:AE27"/>
    <mergeCell ref="B30:E30"/>
    <mergeCell ref="F30:AE30"/>
    <mergeCell ref="F31:AE33"/>
    <mergeCell ref="F19:AE21"/>
    <mergeCell ref="B24:E24"/>
    <mergeCell ref="F24:AE24"/>
    <mergeCell ref="B35:Z35"/>
    <mergeCell ref="AA35:AK35"/>
    <mergeCell ref="AF29:AH29"/>
    <mergeCell ref="AI29:AK29"/>
    <mergeCell ref="AF23:AH23"/>
    <mergeCell ref="AI23:AK23"/>
    <mergeCell ref="AF24:AH24"/>
    <mergeCell ref="AI24:AK24"/>
    <mergeCell ref="AF30:AH30"/>
    <mergeCell ref="AI30:AK30"/>
    <mergeCell ref="B48:Z48"/>
    <mergeCell ref="AA48:AK48"/>
    <mergeCell ref="B50:AK50"/>
    <mergeCell ref="B51:AK57"/>
    <mergeCell ref="B40:AK46"/>
    <mergeCell ref="AF5:AH5"/>
    <mergeCell ref="AI5:AK5"/>
    <mergeCell ref="B6:E6"/>
    <mergeCell ref="F6:AE6"/>
    <mergeCell ref="F7:AE9"/>
    <mergeCell ref="AI6:AK6"/>
  </mergeCells>
  <conditionalFormatting sqref="B40:AK46">
    <cfRule type="expression" dxfId="358" priority="35">
      <formula>ISBLANK($B$40)</formula>
    </cfRule>
  </conditionalFormatting>
  <conditionalFormatting sqref="B51:AK57">
    <cfRule type="expression" dxfId="357" priority="29">
      <formula>ISBLANK($B$51)</formula>
    </cfRule>
  </conditionalFormatting>
  <conditionalFormatting sqref="AA37:AK37">
    <cfRule type="expression" dxfId="356" priority="38">
      <formula>ISBLANK($AA$37)</formula>
    </cfRule>
  </conditionalFormatting>
  <conditionalFormatting sqref="AA48:AK48">
    <cfRule type="expression" dxfId="355" priority="263">
      <formula>ISBLANK($AA$48)</formula>
    </cfRule>
  </conditionalFormatting>
  <conditionalFormatting sqref="AF6">
    <cfRule type="expression" dxfId="354" priority="15">
      <formula>ISBLANK($AF$6)</formula>
    </cfRule>
  </conditionalFormatting>
  <conditionalFormatting sqref="AF12">
    <cfRule type="expression" dxfId="353" priority="51">
      <formula>ISBLANK($AF$12)</formula>
    </cfRule>
  </conditionalFormatting>
  <conditionalFormatting sqref="AF18">
    <cfRule type="expression" dxfId="352" priority="48">
      <formula>ISBLANK($AF$18)</formula>
    </cfRule>
  </conditionalFormatting>
  <conditionalFormatting sqref="AF24">
    <cfRule type="expression" dxfId="351" priority="45">
      <formula>ISBLANK($AF$24)</formula>
    </cfRule>
  </conditionalFormatting>
  <conditionalFormatting sqref="AF30">
    <cfRule type="expression" dxfId="350" priority="42">
      <formula>ISBLANK($AF$30)</formula>
    </cfRule>
  </conditionalFormatting>
  <conditionalFormatting sqref="AI6:AK6">
    <cfRule type="expression" dxfId="349" priority="4">
      <formula>$AI$6="No"</formula>
    </cfRule>
    <cfRule type="expression" dxfId="348" priority="5">
      <formula>$AI$6="Yes"</formula>
    </cfRule>
    <cfRule type="expression" dxfId="347" priority="8">
      <formula>ISBLANK($AI$6)</formula>
    </cfRule>
  </conditionalFormatting>
  <conditionalFormatting sqref="AI12:AK12">
    <cfRule type="expression" dxfId="346" priority="22">
      <formula>$AI$12="No"</formula>
    </cfRule>
    <cfRule type="expression" dxfId="345" priority="28">
      <formula>$AI$12="Yes"</formula>
    </cfRule>
    <cfRule type="expression" dxfId="344" priority="264">
      <formula>ISBLANK($AI$12)</formula>
    </cfRule>
  </conditionalFormatting>
  <conditionalFormatting sqref="AI18:AK18">
    <cfRule type="expression" dxfId="343" priority="19">
      <formula>$AI$18="No"</formula>
    </cfRule>
    <cfRule type="expression" dxfId="342" priority="20">
      <formula>$AI$18="Yes"</formula>
    </cfRule>
    <cfRule type="expression" dxfId="341" priority="21">
      <formula>ISBLANK($AI$18)</formula>
    </cfRule>
  </conditionalFormatting>
  <conditionalFormatting sqref="AI24:AK24">
    <cfRule type="expression" dxfId="340" priority="16">
      <formula>$AI$24="No"</formula>
    </cfRule>
    <cfRule type="expression" dxfId="339" priority="17">
      <formula>$AI$24="Yes"</formula>
    </cfRule>
    <cfRule type="expression" dxfId="338" priority="18">
      <formula>ISBLANK($AI$24)</formula>
    </cfRule>
  </conditionalFormatting>
  <conditionalFormatting sqref="AI30:AK30">
    <cfRule type="expression" dxfId="337" priority="12">
      <formula>$AI$30="No"</formula>
    </cfRule>
    <cfRule type="expression" dxfId="336" priority="13">
      <formula>$AI$30="Yes"</formula>
    </cfRule>
    <cfRule type="expression" dxfId="335" priority="23">
      <formula>ISBLANK($AI$30)</formula>
    </cfRule>
  </conditionalFormatting>
  <dataValidations count="3">
    <dataValidation type="list" allowBlank="1" showInputMessage="1" showErrorMessage="1" sqref="AI18 AI12 AF12 AF18 AF30 AI30 AI6 AF6" xr:uid="{00000000-0002-0000-0200-000000000000}">
      <formula1>YesNo</formula1>
    </dataValidation>
    <dataValidation type="list" allowBlank="1" showInputMessage="1" showErrorMessage="1" sqref="AF24 AI24" xr:uid="{00000000-0002-0000-0200-000001000000}">
      <formula1>YNNA</formula1>
    </dataValidation>
    <dataValidation type="list" allowBlank="1" showInputMessage="1" showErrorMessage="1" sqref="AA37:AK37 AA48:AK48" xr:uid="{00000000-0002-0000-0200-000002000000}">
      <formula1>CompNot</formula1>
    </dataValidation>
  </dataValidations>
  <pageMargins left="0.70866141732283472" right="0.70866141732283472" top="0.74803149606299213" bottom="0.74803149606299213" header="0.31496062992125984" footer="0.31496062992125984"/>
  <pageSetup paperSize="9" scale="84" fitToHeight="4" orientation="landscape" r:id="rId1"/>
  <headerFooter>
    <oddHeader>&amp;CFCA Restricted</oddHeader>
  </headerFooter>
  <extLst>
    <ext xmlns:x14="http://schemas.microsoft.com/office/spreadsheetml/2009/9/main" uri="{78C0D931-6437-407d-A8EE-F0AAD7539E65}">
      <x14:conditionalFormattings>
        <x14:conditionalFormatting xmlns:xm="http://schemas.microsoft.com/office/excel/2006/main">
          <x14:cfRule type="expression" priority="2" id="{3D4843EC-2934-40C9-AB43-FC465B6E65BA}">
            <xm:f>NOT(Information!$G$22="Yes")</xm:f>
            <x14:dxf>
              <fill>
                <patternFill>
                  <bgColor theme="0" tint="-0.24994659260841701"/>
                </patternFill>
              </fill>
            </x14:dxf>
          </x14:cfRule>
          <xm:sqref>A3:AL58</xm:sqref>
        </x14:conditionalFormatting>
        <x14:conditionalFormatting xmlns:xm="http://schemas.microsoft.com/office/excel/2006/main">
          <x14:cfRule type="expression" priority="9" id="{6AD4E18C-1E1C-42E5-835D-7CC0BADB8E91}">
            <xm:f>NOT(Information!$G$12=Validations!$A$2)</xm:f>
            <x14:dxf>
              <fill>
                <patternFill>
                  <bgColor theme="0" tint="-0.24994659260841701"/>
                </patternFill>
              </fill>
            </x14:dxf>
          </x14:cfRule>
          <xm:sqref>B48:AK57</xm:sqref>
        </x14:conditionalFormatting>
        <x14:conditionalFormatting xmlns:xm="http://schemas.microsoft.com/office/excel/2006/main">
          <x14:cfRule type="expression" priority="3" id="{3EA69527-4E6C-441A-8D79-CB92F7451B27}">
            <xm:f>AND(ISBLANK($F$7),$AF$6=Validations!$B$3)</xm:f>
            <x14:dxf>
              <fill>
                <patternFill>
                  <bgColor rgb="FF00B0F0"/>
                </patternFill>
              </fill>
            </x14:dxf>
          </x14:cfRule>
          <xm:sqref>F7:AE9</xm:sqref>
        </x14:conditionalFormatting>
        <x14:conditionalFormatting xmlns:xm="http://schemas.microsoft.com/office/excel/2006/main">
          <x14:cfRule type="expression" priority="26" id="{FF850B01-68FA-4C7F-816F-E13E0B4C54FA}">
            <xm:f>AND(ISBLANK($F$13),$AF$12=Validations!$B$3)</xm:f>
            <x14:dxf>
              <fill>
                <patternFill>
                  <bgColor rgb="FF00B0F0"/>
                </patternFill>
              </fill>
            </x14:dxf>
          </x14:cfRule>
          <xm:sqref>F13:AE15</xm:sqref>
        </x14:conditionalFormatting>
        <x14:conditionalFormatting xmlns:xm="http://schemas.microsoft.com/office/excel/2006/main">
          <x14:cfRule type="expression" priority="25" id="{D76DC425-C728-4DF2-AED5-785C9427B573}">
            <xm:f>AND(ISBLANK($F$19),$AF$18=Validations!$B$3)</xm:f>
            <x14:dxf>
              <fill>
                <patternFill>
                  <bgColor rgb="FF00B0F0"/>
                </patternFill>
              </fill>
            </x14:dxf>
          </x14:cfRule>
          <xm:sqref>F19:AE21</xm:sqref>
        </x14:conditionalFormatting>
        <x14:conditionalFormatting xmlns:xm="http://schemas.microsoft.com/office/excel/2006/main">
          <x14:cfRule type="expression" priority="24" id="{89DA52D8-0E8C-4092-B406-E750000A3270}">
            <xm:f>AND(ISBLANK($F$25),$AF$24=Validations!$B$3)</xm:f>
            <x14:dxf>
              <fill>
                <patternFill>
                  <bgColor rgb="FF00B0F0"/>
                </patternFill>
              </fill>
            </x14:dxf>
          </x14:cfRule>
          <xm:sqref>F25:AE27</xm:sqref>
        </x14:conditionalFormatting>
        <x14:conditionalFormatting xmlns:xm="http://schemas.microsoft.com/office/excel/2006/main">
          <x14:cfRule type="expression" priority="39" id="{7DD2F7E6-849E-4447-8978-EEE853FDDC25}">
            <xm:f>AND(ISBLANK($F$31),$AF$30=Validations!$B$3)</xm:f>
            <x14:dxf>
              <fill>
                <patternFill>
                  <bgColor rgb="FF00B0F0"/>
                </patternFill>
              </fill>
            </x14:dxf>
          </x14:cfRule>
          <xm:sqref>F31:AE33</xm:sqref>
        </x14:conditionalFormatting>
        <x14:conditionalFormatting xmlns:xm="http://schemas.microsoft.com/office/excel/2006/main">
          <x14:cfRule type="expression" priority="32" id="{D88EBDCD-1A26-40D3-8C6D-C86CBE79B23C}">
            <xm:f>$AA$35=Validations!$V$3</xm:f>
            <x14:dxf>
              <fill>
                <patternFill>
                  <bgColor rgb="FFFF0000"/>
                </patternFill>
              </fill>
            </x14:dxf>
          </x14:cfRule>
          <x14:cfRule type="expression" priority="33" id="{0238C620-F20C-4EAE-BD7D-AB012B0FF643}">
            <xm:f>$AA$35=Validations!$V$2</xm:f>
            <x14:dxf>
              <fill>
                <patternFill>
                  <bgColor rgb="FF00B050"/>
                </patternFill>
              </fill>
            </x14:dxf>
          </x14:cfRule>
          <x14:cfRule type="expression" priority="34" id="{F2FA4A9F-F216-423A-9136-BBDEB5FA6A8B}">
            <xm:f>NOT(OR($AA$35=Validations!$V$2,$AA$35=Validations!$V$3))</xm:f>
            <x14:dxf>
              <fill>
                <patternFill>
                  <bgColor rgb="FF7030A0"/>
                </patternFill>
              </fill>
            </x14:dxf>
          </x14:cfRule>
          <xm:sqref>AA35:AK35</xm:sqref>
        </x14:conditionalFormatting>
        <x14:conditionalFormatting xmlns:xm="http://schemas.microsoft.com/office/excel/2006/main">
          <x14:cfRule type="expression" priority="36" id="{E3F91CE3-9D98-4327-9063-5089FE66E8F9}">
            <xm:f>$AA$37=Validations!$U$3</xm:f>
            <x14:dxf>
              <fill>
                <patternFill>
                  <bgColor rgb="FFFF0000"/>
                </patternFill>
              </fill>
            </x14:dxf>
          </x14:cfRule>
          <x14:cfRule type="expression" priority="37" id="{828C8B87-8D7C-4885-BFD7-4FFE5401605F}">
            <xm:f>$AA$37=Validations!$U$2</xm:f>
            <x14:dxf>
              <fill>
                <patternFill>
                  <bgColor rgb="FF00B050"/>
                </patternFill>
              </fill>
            </x14:dxf>
          </x14:cfRule>
          <xm:sqref>AA37:AK37</xm:sqref>
        </x14:conditionalFormatting>
        <x14:conditionalFormatting xmlns:xm="http://schemas.microsoft.com/office/excel/2006/main">
          <x14:cfRule type="expression" priority="30" id="{65D3BCEB-27D2-4428-8E7C-F61FBFD9E70E}">
            <xm:f>$AA$48=Validations!$U$3</xm:f>
            <x14:dxf>
              <fill>
                <patternFill>
                  <bgColor rgb="FFFF0000"/>
                </patternFill>
              </fill>
            </x14:dxf>
          </x14:cfRule>
          <x14:cfRule type="expression" priority="31" id="{A76B17D2-5BEB-417C-8394-4EE7CA5852D1}">
            <xm:f>$AA$48=Validations!$U$2</xm:f>
            <x14:dxf>
              <fill>
                <patternFill>
                  <bgColor rgb="FF00B050"/>
                </patternFill>
              </fill>
            </x14:dxf>
          </x14:cfRule>
          <xm:sqref>AA48:AK48</xm:sqref>
        </x14:conditionalFormatting>
        <x14:conditionalFormatting xmlns:xm="http://schemas.microsoft.com/office/excel/2006/main">
          <x14:cfRule type="expression" priority="6" id="{D970297F-CCDA-4EF6-8CA3-C035BA7AB66E}">
            <xm:f>$AF$6=Validations!$B$3</xm:f>
            <x14:dxf>
              <fill>
                <patternFill>
                  <bgColor rgb="FFFF0000"/>
                </patternFill>
              </fill>
            </x14:dxf>
          </x14:cfRule>
          <x14:cfRule type="expression" priority="7" id="{536FA256-66C5-4642-AF79-5E57892F3495}">
            <xm:f>$AF$6=Validations!$B$2</xm:f>
            <x14:dxf>
              <fill>
                <patternFill>
                  <bgColor rgb="FF00B050"/>
                </patternFill>
              </fill>
            </x14:dxf>
          </x14:cfRule>
          <xm:sqref>AF6</xm:sqref>
        </x14:conditionalFormatting>
        <x14:conditionalFormatting xmlns:xm="http://schemas.microsoft.com/office/excel/2006/main">
          <x14:cfRule type="expression" priority="49" id="{9F47FBD4-3E7D-4BE9-B74B-0EE8EF42F04B}">
            <xm:f>$AF$12=Validations!$B$3</xm:f>
            <x14:dxf>
              <fill>
                <patternFill>
                  <bgColor rgb="FFFF0000"/>
                </patternFill>
              </fill>
            </x14:dxf>
          </x14:cfRule>
          <x14:cfRule type="expression" priority="50" id="{0C1AC8B7-45D3-4495-BA38-2008B6D80456}">
            <xm:f>$AF$12=Validations!$B$2</xm:f>
            <x14:dxf>
              <fill>
                <patternFill>
                  <bgColor rgb="FF00B050"/>
                </patternFill>
              </fill>
            </x14:dxf>
          </x14:cfRule>
          <xm:sqref>AF12</xm:sqref>
        </x14:conditionalFormatting>
        <x14:conditionalFormatting xmlns:xm="http://schemas.microsoft.com/office/excel/2006/main">
          <x14:cfRule type="expression" priority="46" id="{7DF7CE3D-60C3-47FB-AFC8-AD030826B8DE}">
            <xm:f>$AF$18=Validations!$B$3</xm:f>
            <x14:dxf>
              <fill>
                <patternFill>
                  <bgColor rgb="FFFF0000"/>
                </patternFill>
              </fill>
            </x14:dxf>
          </x14:cfRule>
          <x14:cfRule type="expression" priority="47" id="{729E4957-1DF8-4D3E-BFF8-1BFD9277CD7E}">
            <xm:f>$AF$18=Validations!$B$2</xm:f>
            <x14:dxf>
              <fill>
                <patternFill>
                  <bgColor rgb="FF00B050"/>
                </patternFill>
              </fill>
            </x14:dxf>
          </x14:cfRule>
          <xm:sqref>AF18</xm:sqref>
        </x14:conditionalFormatting>
        <x14:conditionalFormatting xmlns:xm="http://schemas.microsoft.com/office/excel/2006/main">
          <x14:cfRule type="expression" priority="43" id="{A17D808A-681B-46AF-B985-1FB6982D884F}">
            <xm:f>$AF$24=Validations!$T$3</xm:f>
            <x14:dxf>
              <fill>
                <patternFill>
                  <bgColor rgb="FFFF0000"/>
                </patternFill>
              </fill>
            </x14:dxf>
          </x14:cfRule>
          <x14:cfRule type="expression" priority="44" id="{A370C0F7-5200-4C82-9B36-38ABA8E18A07}">
            <xm:f>$AF$24=Validations!$T$2</xm:f>
            <x14:dxf>
              <fill>
                <patternFill>
                  <bgColor rgb="FF00B050"/>
                </patternFill>
              </fill>
            </x14:dxf>
          </x14:cfRule>
          <xm:sqref>AF24</xm:sqref>
        </x14:conditionalFormatting>
        <x14:conditionalFormatting xmlns:xm="http://schemas.microsoft.com/office/excel/2006/main">
          <x14:cfRule type="expression" priority="40" id="{C030D96A-2E8B-4832-B23C-2062A04E6B38}">
            <xm:f>$AF$30=Validations!$B$3</xm:f>
            <x14:dxf>
              <fill>
                <patternFill>
                  <bgColor rgb="FFFF0000"/>
                </patternFill>
              </fill>
            </x14:dxf>
          </x14:cfRule>
          <x14:cfRule type="expression" priority="41" id="{EB8FDC9F-3D1A-4BA5-A934-716BD6979072}">
            <xm:f>$AF$30=Validations!$B$2</xm:f>
            <x14:dxf>
              <fill>
                <patternFill>
                  <bgColor rgb="FF00B050"/>
                </patternFill>
              </fill>
            </x14:dxf>
          </x14:cfRule>
          <xm:sqref>AF30</xm:sqref>
        </x14:conditionalFormatting>
        <x14:conditionalFormatting xmlns:xm="http://schemas.microsoft.com/office/excel/2006/main">
          <x14:cfRule type="expression" priority="11" id="{7D4A77BD-B21C-4721-BBF3-A39A58B21781}">
            <xm:f>Information!$G$18&lt;43103</xm:f>
            <x14:dxf>
              <fill>
                <patternFill>
                  <bgColor theme="0" tint="-0.24994659260841701"/>
                </patternFill>
              </fill>
            </x14:dxf>
          </x14:cfRule>
          <xm:sqref>AF29:AK29 B30:AK30 F31</xm:sqref>
        </x14:conditionalFormatting>
        <x14:conditionalFormatting xmlns:xm="http://schemas.microsoft.com/office/excel/2006/main">
          <x14:cfRule type="expression" priority="1" id="{702617D7-78A1-4FD8-96B7-BD8C74643371}">
            <xm:f>NOT(Information!$G$12="Yes")</xm:f>
            <x14:dxf>
              <fill>
                <patternFill>
                  <bgColor theme="0" tint="-0.24994659260841701"/>
                </patternFill>
              </fill>
            </x14:dxf>
          </x14:cfRule>
          <xm:sqref>AI5:AK6</xm:sqref>
        </x14:conditionalFormatting>
        <x14:conditionalFormatting xmlns:xm="http://schemas.microsoft.com/office/excel/2006/main">
          <x14:cfRule type="expression" priority="14" id="{ED84FEEF-D0DD-4CA0-B073-1F3BAC097AA5}">
            <xm:f>NOT(Information!$G$12="Yes")</xm:f>
            <x14:dxf>
              <fill>
                <patternFill>
                  <bgColor theme="0" tint="-0.24994659260841701"/>
                </patternFill>
              </fill>
            </x14:dxf>
          </x14:cfRule>
          <xm:sqref>AI11:AK12 AI17:AK18 AI23:AK24 AI29:AK30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299"/>
  <sheetViews>
    <sheetView showGridLines="0" zoomScale="80" zoomScaleNormal="80" workbookViewId="0">
      <pane ySplit="3" topLeftCell="A4" activePane="bottomLeft" state="frozen"/>
      <selection activeCell="AA37" sqref="AA37:AK37"/>
      <selection pane="bottomLeft" activeCell="AF35" sqref="AF35:AH37"/>
    </sheetView>
  </sheetViews>
  <sheetFormatPr defaultColWidth="0" defaultRowHeight="14.25" zeroHeight="1" x14ac:dyDescent="0.2"/>
  <cols>
    <col min="1" max="1" width="5" style="4" customWidth="1"/>
    <col min="2" max="2" width="4.375" style="4" customWidth="1"/>
    <col min="3" max="3" width="5.25" style="4" customWidth="1"/>
    <col min="4" max="5" width="3.375" style="4" customWidth="1"/>
    <col min="6" max="6" width="5" style="4" customWidth="1"/>
    <col min="7" max="7" width="5.875" style="4" customWidth="1"/>
    <col min="8" max="8" width="2.75" style="4" customWidth="1"/>
    <col min="9" max="9" width="6.5" style="4" customWidth="1"/>
    <col min="10" max="10" width="6" style="4" customWidth="1"/>
    <col min="11" max="16" width="3.375" style="4" customWidth="1"/>
    <col min="17" max="17" width="2.25" style="4" customWidth="1"/>
    <col min="18" max="33" width="3.375" style="4" customWidth="1"/>
    <col min="34" max="34" width="4.5" style="4" customWidth="1"/>
    <col min="35" max="36" width="3.375" style="4" customWidth="1"/>
    <col min="37" max="37" width="5.125" style="4" customWidth="1"/>
    <col min="38" max="39" width="3.375" style="4" customWidth="1"/>
    <col min="40" max="40" width="8.125" style="4" customWidth="1"/>
    <col min="41" max="41" width="3.375" style="4" customWidth="1"/>
    <col min="42" max="42" width="10" style="4" hidden="1" customWidth="1"/>
    <col min="43" max="55" width="3.375" style="4" hidden="1" customWidth="1"/>
    <col min="56" max="16384" width="9" style="4" hidden="1"/>
  </cols>
  <sheetData>
    <row r="1" spans="1:42" s="3" customFormat="1" ht="19.5" x14ac:dyDescent="0.25">
      <c r="B1" s="1" t="s">
        <v>224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2" ht="15" x14ac:dyDescent="0.2">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row>
    <row r="3" spans="1:42" ht="22.5" x14ac:dyDescent="0.3">
      <c r="B3" s="753" t="s">
        <v>225</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5"/>
      <c r="AF3" s="755"/>
      <c r="AG3" s="755"/>
      <c r="AH3" s="755"/>
      <c r="AI3" s="755"/>
      <c r="AJ3" s="755"/>
      <c r="AK3" s="755"/>
    </row>
    <row r="4" spans="1:42" ht="15.75" thickBot="1" x14ac:dyDescent="0.25">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1:42" ht="39" customHeight="1" thickTop="1" thickBot="1" x14ac:dyDescent="0.25">
      <c r="A5" s="71">
        <v>1</v>
      </c>
      <c r="B5" s="895" t="s">
        <v>226</v>
      </c>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7"/>
      <c r="AF5" s="837" t="str">
        <f>IF(OR(ISBLANK(AF7),ISBLANK(AF8),ISBLANK(AF9),ISBLANK(AF10),ISBLANK(AF11),ISBLANK(AF12)),"",IF(AND(Information!G12="Yes",OR(ISBLANK(Disclosure!AI7),ISBLANK(Disclosure!AI8),ISBLANK(Disclosure!AI9),ISBLANK(Disclosure!AI10),ISBLANK(Disclosure!AI11),ISBLANK(Disclosure!AI12))),"",IF(OR(AP7="No",AP8="No",AP9="No",AP10="No",AP11="No",AP12="No"),Validations!U3,Validations!U2)))</f>
        <v/>
      </c>
      <c r="AG5" s="837"/>
      <c r="AH5" s="837"/>
      <c r="AI5" s="837"/>
      <c r="AJ5" s="837"/>
      <c r="AK5" s="838"/>
    </row>
    <row r="6" spans="1:42" ht="30" customHeight="1" thickTop="1" thickBot="1" x14ac:dyDescent="0.25">
      <c r="B6" s="83" t="s">
        <v>189</v>
      </c>
      <c r="C6" s="853" t="s">
        <v>225</v>
      </c>
      <c r="D6" s="854"/>
      <c r="E6" s="854"/>
      <c r="F6" s="854"/>
      <c r="G6" s="854"/>
      <c r="H6" s="854"/>
      <c r="I6" s="854"/>
      <c r="J6" s="854"/>
      <c r="K6" s="854"/>
      <c r="L6" s="854"/>
      <c r="M6" s="854"/>
      <c r="N6" s="854"/>
      <c r="O6" s="854"/>
      <c r="P6" s="854"/>
      <c r="Q6" s="854"/>
      <c r="R6" s="854"/>
      <c r="S6" s="854"/>
      <c r="T6" s="854"/>
      <c r="U6" s="854"/>
      <c r="V6" s="854"/>
      <c r="W6" s="854"/>
      <c r="X6" s="854"/>
      <c r="Y6" s="854"/>
      <c r="Z6" s="854"/>
      <c r="AA6" s="854"/>
      <c r="AB6" s="854"/>
      <c r="AC6" s="854"/>
      <c r="AD6" s="854"/>
      <c r="AE6" s="854"/>
      <c r="AF6" s="761" t="s">
        <v>42</v>
      </c>
      <c r="AG6" s="765"/>
      <c r="AH6" s="882"/>
      <c r="AI6" s="765" t="s">
        <v>43</v>
      </c>
      <c r="AJ6" s="765"/>
      <c r="AK6" s="766"/>
      <c r="AM6" s="820" t="s">
        <v>5</v>
      </c>
      <c r="AN6" s="820"/>
    </row>
    <row r="7" spans="1:42" ht="30" customHeight="1" thickTop="1" x14ac:dyDescent="0.2">
      <c r="B7" s="5">
        <v>1</v>
      </c>
      <c r="C7" s="758" t="s">
        <v>227</v>
      </c>
      <c r="D7" s="759"/>
      <c r="E7" s="759"/>
      <c r="F7" s="759"/>
      <c r="G7" s="759"/>
      <c r="H7" s="759"/>
      <c r="I7" s="759"/>
      <c r="J7" s="759"/>
      <c r="K7" s="759"/>
      <c r="L7" s="759"/>
      <c r="M7" s="759"/>
      <c r="N7" s="759"/>
      <c r="O7" s="759"/>
      <c r="P7" s="759"/>
      <c r="Q7" s="759"/>
      <c r="R7" s="759"/>
      <c r="S7" s="759"/>
      <c r="T7" s="759"/>
      <c r="U7" s="759"/>
      <c r="V7" s="759"/>
      <c r="W7" s="759"/>
      <c r="X7" s="759"/>
      <c r="Y7" s="759"/>
      <c r="Z7" s="759"/>
      <c r="AA7" s="759"/>
      <c r="AB7" s="759"/>
      <c r="AC7" s="759"/>
      <c r="AD7" s="759"/>
      <c r="AE7" s="760"/>
      <c r="AF7" s="767"/>
      <c r="AG7" s="890"/>
      <c r="AH7" s="891"/>
      <c r="AI7" s="767"/>
      <c r="AJ7" s="890"/>
      <c r="AK7" s="892"/>
      <c r="AM7" s="821"/>
      <c r="AN7" s="822"/>
      <c r="AP7" s="4">
        <f>IF(Information!$G$12="Yes",Disclosure!AI7,Disclosure!AF7)</f>
        <v>0</v>
      </c>
    </row>
    <row r="8" spans="1:42" ht="30" customHeight="1" x14ac:dyDescent="0.2">
      <c r="B8" s="6">
        <v>2</v>
      </c>
      <c r="C8" s="741" t="s">
        <v>229</v>
      </c>
      <c r="D8" s="742"/>
      <c r="E8" s="742"/>
      <c r="F8" s="742"/>
      <c r="G8" s="742"/>
      <c r="H8" s="742"/>
      <c r="I8" s="742"/>
      <c r="J8" s="742"/>
      <c r="K8" s="742"/>
      <c r="L8" s="742"/>
      <c r="M8" s="742"/>
      <c r="N8" s="742"/>
      <c r="O8" s="742"/>
      <c r="P8" s="742"/>
      <c r="Q8" s="742"/>
      <c r="R8" s="742"/>
      <c r="S8" s="742"/>
      <c r="T8" s="742"/>
      <c r="U8" s="742"/>
      <c r="V8" s="742"/>
      <c r="W8" s="742"/>
      <c r="X8" s="742"/>
      <c r="Y8" s="742"/>
      <c r="Z8" s="742"/>
      <c r="AA8" s="742"/>
      <c r="AB8" s="742"/>
      <c r="AC8" s="742"/>
      <c r="AD8" s="742"/>
      <c r="AE8" s="743"/>
      <c r="AF8" s="749"/>
      <c r="AG8" s="831"/>
      <c r="AH8" s="873"/>
      <c r="AI8" s="749"/>
      <c r="AJ8" s="831"/>
      <c r="AK8" s="832"/>
      <c r="AM8" s="821"/>
      <c r="AN8" s="509"/>
      <c r="AP8" s="4">
        <f>IF(Information!$G$12="Yes",Disclosure!AI8,Disclosure!AF8)</f>
        <v>0</v>
      </c>
    </row>
    <row r="9" spans="1:42" ht="30" customHeight="1" x14ac:dyDescent="0.2">
      <c r="B9" s="6">
        <v>3</v>
      </c>
      <c r="C9" s="741" t="s">
        <v>230</v>
      </c>
      <c r="D9" s="855"/>
      <c r="E9" s="855"/>
      <c r="F9" s="855"/>
      <c r="G9" s="855"/>
      <c r="H9" s="855"/>
      <c r="I9" s="855"/>
      <c r="J9" s="855"/>
      <c r="K9" s="855"/>
      <c r="L9" s="855"/>
      <c r="M9" s="855"/>
      <c r="N9" s="855"/>
      <c r="O9" s="855"/>
      <c r="P9" s="855"/>
      <c r="Q9" s="855"/>
      <c r="R9" s="855"/>
      <c r="S9" s="855"/>
      <c r="T9" s="855"/>
      <c r="U9" s="855"/>
      <c r="V9" s="855"/>
      <c r="W9" s="855"/>
      <c r="X9" s="855"/>
      <c r="Y9" s="855"/>
      <c r="Z9" s="855"/>
      <c r="AA9" s="855"/>
      <c r="AB9" s="855"/>
      <c r="AC9" s="855"/>
      <c r="AD9" s="855"/>
      <c r="AE9" s="856"/>
      <c r="AF9" s="749"/>
      <c r="AG9" s="831"/>
      <c r="AH9" s="873"/>
      <c r="AI9" s="749"/>
      <c r="AJ9" s="831"/>
      <c r="AK9" s="832"/>
      <c r="AM9" s="823"/>
      <c r="AN9" s="824"/>
      <c r="AP9" s="4">
        <f>IF(Information!$G$12="Yes",Disclosure!AI9,Disclosure!AF9)</f>
        <v>0</v>
      </c>
    </row>
    <row r="10" spans="1:42" ht="30" customHeight="1" x14ac:dyDescent="0.2">
      <c r="B10" s="6">
        <v>4</v>
      </c>
      <c r="C10" s="741" t="s">
        <v>231</v>
      </c>
      <c r="D10" s="747"/>
      <c r="E10" s="747"/>
      <c r="F10" s="747"/>
      <c r="G10" s="747"/>
      <c r="H10" s="747"/>
      <c r="I10" s="747"/>
      <c r="J10" s="747"/>
      <c r="K10" s="747"/>
      <c r="L10" s="747"/>
      <c r="M10" s="747"/>
      <c r="N10" s="747"/>
      <c r="O10" s="747"/>
      <c r="P10" s="747"/>
      <c r="Q10" s="747"/>
      <c r="R10" s="747"/>
      <c r="S10" s="747"/>
      <c r="T10" s="747"/>
      <c r="U10" s="747"/>
      <c r="V10" s="747"/>
      <c r="W10" s="747"/>
      <c r="X10" s="747"/>
      <c r="Y10" s="747"/>
      <c r="Z10" s="747"/>
      <c r="AA10" s="747"/>
      <c r="AB10" s="747"/>
      <c r="AC10" s="747"/>
      <c r="AD10" s="747"/>
      <c r="AE10" s="748"/>
      <c r="AF10" s="749"/>
      <c r="AG10" s="831"/>
      <c r="AH10" s="873"/>
      <c r="AI10" s="749"/>
      <c r="AJ10" s="831"/>
      <c r="AK10" s="832"/>
      <c r="AM10" s="823"/>
      <c r="AN10" s="824"/>
      <c r="AP10" s="4">
        <f>IF(Information!$G$12="Yes",Disclosure!AI10,Disclosure!AF10)</f>
        <v>0</v>
      </c>
    </row>
    <row r="11" spans="1:42" ht="30" customHeight="1" x14ac:dyDescent="0.2">
      <c r="B11" s="6">
        <v>5</v>
      </c>
      <c r="C11" s="741" t="s">
        <v>232</v>
      </c>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3"/>
      <c r="AF11" s="749"/>
      <c r="AG11" s="831"/>
      <c r="AH11" s="873"/>
      <c r="AI11" s="749"/>
      <c r="AJ11" s="831"/>
      <c r="AK11" s="832"/>
      <c r="AM11" s="823"/>
      <c r="AN11" s="824"/>
      <c r="AP11" s="4">
        <f>IF(Information!$G$12="Yes",Disclosure!AI11,Disclosure!AF11)</f>
        <v>0</v>
      </c>
    </row>
    <row r="12" spans="1:42" ht="30" customHeight="1" thickBot="1" x14ac:dyDescent="0.25">
      <c r="B12" s="24">
        <v>6</v>
      </c>
      <c r="C12" s="850" t="s">
        <v>233</v>
      </c>
      <c r="D12" s="851"/>
      <c r="E12" s="851"/>
      <c r="F12" s="851"/>
      <c r="G12" s="851"/>
      <c r="H12" s="851"/>
      <c r="I12" s="851"/>
      <c r="J12" s="851"/>
      <c r="K12" s="851"/>
      <c r="L12" s="851"/>
      <c r="M12" s="851"/>
      <c r="N12" s="851"/>
      <c r="O12" s="851"/>
      <c r="P12" s="851"/>
      <c r="Q12" s="851"/>
      <c r="R12" s="851"/>
      <c r="S12" s="851"/>
      <c r="T12" s="851"/>
      <c r="U12" s="851"/>
      <c r="V12" s="851"/>
      <c r="W12" s="851"/>
      <c r="X12" s="851"/>
      <c r="Y12" s="851"/>
      <c r="Z12" s="851"/>
      <c r="AA12" s="851"/>
      <c r="AB12" s="851"/>
      <c r="AC12" s="851"/>
      <c r="AD12" s="851"/>
      <c r="AE12" s="852"/>
      <c r="AF12" s="738"/>
      <c r="AG12" s="833"/>
      <c r="AH12" s="834"/>
      <c r="AI12" s="738"/>
      <c r="AJ12" s="833"/>
      <c r="AK12" s="835"/>
      <c r="AM12" s="823"/>
      <c r="AN12" s="824"/>
      <c r="AP12" s="4">
        <f>IF(Information!$G$12="Yes",Disclosure!AI12,Disclosure!AF12)</f>
        <v>0</v>
      </c>
    </row>
    <row r="13" spans="1:42" ht="30" customHeight="1" thickTop="1" x14ac:dyDescent="0.2">
      <c r="B13" s="27"/>
      <c r="C13" s="461"/>
      <c r="D13" s="842"/>
      <c r="E13" s="842"/>
      <c r="F13" s="842"/>
      <c r="G13" s="842"/>
      <c r="H13" s="842"/>
      <c r="I13" s="842"/>
      <c r="J13" s="842"/>
      <c r="K13" s="842"/>
      <c r="L13" s="842"/>
      <c r="M13" s="842"/>
      <c r="N13" s="842"/>
      <c r="O13" s="842"/>
      <c r="P13" s="842"/>
      <c r="Q13" s="842"/>
      <c r="R13" s="842"/>
      <c r="S13" s="842"/>
      <c r="T13" s="842"/>
      <c r="U13" s="842"/>
      <c r="V13" s="842"/>
      <c r="W13" s="842"/>
      <c r="X13" s="842"/>
      <c r="Y13" s="842"/>
      <c r="Z13" s="842"/>
      <c r="AA13" s="842"/>
      <c r="AB13" s="842"/>
      <c r="AC13" s="842"/>
      <c r="AD13" s="842"/>
      <c r="AE13" s="843"/>
      <c r="AF13" s="27"/>
      <c r="AG13" s="80"/>
      <c r="AH13" s="80"/>
      <c r="AI13" s="80"/>
      <c r="AJ13" s="80"/>
      <c r="AK13" s="80"/>
    </row>
    <row r="14" spans="1:42" ht="30" customHeight="1" x14ac:dyDescent="0.2">
      <c r="B14" s="27"/>
      <c r="C14" s="844"/>
      <c r="D14" s="845"/>
      <c r="E14" s="845"/>
      <c r="F14" s="845"/>
      <c r="G14" s="845"/>
      <c r="H14" s="845"/>
      <c r="I14" s="845"/>
      <c r="J14" s="845"/>
      <c r="K14" s="845"/>
      <c r="L14" s="845"/>
      <c r="M14" s="845"/>
      <c r="N14" s="845"/>
      <c r="O14" s="845"/>
      <c r="P14" s="845"/>
      <c r="Q14" s="845"/>
      <c r="R14" s="845"/>
      <c r="S14" s="845"/>
      <c r="T14" s="845"/>
      <c r="U14" s="845"/>
      <c r="V14" s="845"/>
      <c r="W14" s="845"/>
      <c r="X14" s="845"/>
      <c r="Y14" s="845"/>
      <c r="Z14" s="845"/>
      <c r="AA14" s="845"/>
      <c r="AB14" s="845"/>
      <c r="AC14" s="845"/>
      <c r="AD14" s="845"/>
      <c r="AE14" s="846"/>
      <c r="AF14" s="27"/>
      <c r="AG14" s="80"/>
      <c r="AH14" s="80"/>
      <c r="AI14" s="80"/>
      <c r="AJ14" s="80"/>
      <c r="AK14" s="80"/>
    </row>
    <row r="15" spans="1:42" ht="30" customHeight="1" x14ac:dyDescent="0.2">
      <c r="B15" s="27"/>
      <c r="C15" s="844"/>
      <c r="D15" s="845"/>
      <c r="E15" s="845"/>
      <c r="F15" s="845"/>
      <c r="G15" s="845"/>
      <c r="H15" s="845"/>
      <c r="I15" s="845"/>
      <c r="J15" s="845"/>
      <c r="K15" s="845"/>
      <c r="L15" s="845"/>
      <c r="M15" s="845"/>
      <c r="N15" s="845"/>
      <c r="O15" s="845"/>
      <c r="P15" s="845"/>
      <c r="Q15" s="845"/>
      <c r="R15" s="845"/>
      <c r="S15" s="845"/>
      <c r="T15" s="845"/>
      <c r="U15" s="845"/>
      <c r="V15" s="845"/>
      <c r="W15" s="845"/>
      <c r="X15" s="845"/>
      <c r="Y15" s="845"/>
      <c r="Z15" s="845"/>
      <c r="AA15" s="845"/>
      <c r="AB15" s="845"/>
      <c r="AC15" s="845"/>
      <c r="AD15" s="845"/>
      <c r="AE15" s="846"/>
      <c r="AF15" s="27"/>
      <c r="AG15" s="80"/>
      <c r="AH15" s="80"/>
      <c r="AI15" s="80"/>
      <c r="AJ15" s="80"/>
      <c r="AK15" s="80"/>
    </row>
    <row r="16" spans="1:42" ht="30" customHeight="1" thickBot="1" x14ac:dyDescent="0.25">
      <c r="B16" s="27"/>
      <c r="C16" s="847"/>
      <c r="D16" s="848"/>
      <c r="E16" s="848"/>
      <c r="F16" s="848"/>
      <c r="G16" s="848"/>
      <c r="H16" s="848"/>
      <c r="I16" s="848"/>
      <c r="J16" s="848"/>
      <c r="K16" s="848"/>
      <c r="L16" s="848"/>
      <c r="M16" s="848"/>
      <c r="N16" s="848"/>
      <c r="O16" s="848"/>
      <c r="P16" s="848"/>
      <c r="Q16" s="848"/>
      <c r="R16" s="848"/>
      <c r="S16" s="848"/>
      <c r="T16" s="848"/>
      <c r="U16" s="848"/>
      <c r="V16" s="848"/>
      <c r="W16" s="848"/>
      <c r="X16" s="848"/>
      <c r="Y16" s="848"/>
      <c r="Z16" s="848"/>
      <c r="AA16" s="848"/>
      <c r="AB16" s="848"/>
      <c r="AC16" s="848"/>
      <c r="AD16" s="848"/>
      <c r="AE16" s="849"/>
      <c r="AF16" s="27"/>
      <c r="AG16" s="80"/>
      <c r="AH16" s="80"/>
      <c r="AI16" s="80"/>
      <c r="AJ16" s="80"/>
      <c r="AK16" s="80"/>
    </row>
    <row r="17" spans="1:42" ht="30" customHeight="1" thickTop="1" x14ac:dyDescent="0.2">
      <c r="B17" s="27"/>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27"/>
      <c r="AG17" s="80"/>
      <c r="AH17" s="80"/>
      <c r="AI17" s="80"/>
      <c r="AJ17" s="80"/>
      <c r="AK17" s="80"/>
    </row>
    <row r="18" spans="1:42" ht="30" customHeight="1" thickBot="1" x14ac:dyDescent="0.25">
      <c r="B18" s="29"/>
      <c r="C18" s="84"/>
      <c r="D18" s="84"/>
      <c r="E18" s="84"/>
      <c r="F18" s="84"/>
      <c r="G18" s="84"/>
      <c r="H18" s="84"/>
      <c r="I18" s="84"/>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42" ht="34.5" customHeight="1" thickTop="1" thickBot="1" x14ac:dyDescent="0.25">
      <c r="A19" s="71">
        <v>2</v>
      </c>
      <c r="B19" s="895" t="s">
        <v>234</v>
      </c>
      <c r="C19" s="898"/>
      <c r="D19" s="898"/>
      <c r="E19" s="898"/>
      <c r="F19" s="898"/>
      <c r="G19" s="898"/>
      <c r="H19" s="898"/>
      <c r="I19" s="898"/>
      <c r="J19" s="898"/>
      <c r="K19" s="898"/>
      <c r="L19" s="898"/>
      <c r="M19" s="898"/>
      <c r="N19" s="898"/>
      <c r="O19" s="898"/>
      <c r="P19" s="898"/>
      <c r="Q19" s="898"/>
      <c r="R19" s="898"/>
      <c r="S19" s="898"/>
      <c r="T19" s="898"/>
      <c r="U19" s="898"/>
      <c r="V19" s="898"/>
      <c r="W19" s="898"/>
      <c r="X19" s="898"/>
      <c r="Y19" s="898"/>
      <c r="Z19" s="898"/>
      <c r="AA19" s="898"/>
      <c r="AB19" s="898"/>
      <c r="AC19" s="898"/>
      <c r="AD19" s="898"/>
      <c r="AE19" s="899"/>
      <c r="AF19" s="836" t="str">
        <f>IF(OR(ISBLANK(AF21),ISBLANK(AF22),ISBLANK(AF23),ISBLANK(AF24),ISBLANK(AF25),ISBLANK(AF26)),"",IF(AND(Information!G12="Yes",OR(ISBLANK(AI21),ISBLANK(AI22),ISBLANK(AI23),ISBLANK(AI24),ISBLANK(AI25),ISBLANK(AI26))),"",IF(OR(AP21="No",AP22="No",AP23="No",AP24="No",AP25="No",AP26="No"),Validations!U3,Validations!U2)))</f>
        <v/>
      </c>
      <c r="AG19" s="837"/>
      <c r="AH19" s="837"/>
      <c r="AI19" s="837"/>
      <c r="AJ19" s="837"/>
      <c r="AK19" s="838"/>
    </row>
    <row r="20" spans="1:42" ht="30" customHeight="1" thickTop="1" thickBot="1" x14ac:dyDescent="0.25">
      <c r="B20" s="83" t="s">
        <v>189</v>
      </c>
      <c r="C20" s="874" t="s">
        <v>225</v>
      </c>
      <c r="D20" s="875"/>
      <c r="E20" s="875"/>
      <c r="F20" s="875"/>
      <c r="G20" s="875"/>
      <c r="H20" s="875"/>
      <c r="I20" s="875"/>
      <c r="J20" s="875"/>
      <c r="K20" s="875"/>
      <c r="L20" s="875"/>
      <c r="M20" s="875"/>
      <c r="N20" s="875"/>
      <c r="O20" s="875"/>
      <c r="P20" s="875"/>
      <c r="Q20" s="875"/>
      <c r="R20" s="875"/>
      <c r="S20" s="875"/>
      <c r="T20" s="875"/>
      <c r="U20" s="875"/>
      <c r="V20" s="875"/>
      <c r="W20" s="875"/>
      <c r="X20" s="875"/>
      <c r="Y20" s="875"/>
      <c r="Z20" s="875"/>
      <c r="AA20" s="875"/>
      <c r="AB20" s="875"/>
      <c r="AC20" s="875"/>
      <c r="AD20" s="875"/>
      <c r="AE20" s="876"/>
      <c r="AF20" s="761" t="s">
        <v>42</v>
      </c>
      <c r="AG20" s="765"/>
      <c r="AH20" s="882"/>
      <c r="AI20" s="765" t="s">
        <v>43</v>
      </c>
      <c r="AJ20" s="765"/>
      <c r="AK20" s="766"/>
      <c r="AM20" s="820" t="s">
        <v>5</v>
      </c>
      <c r="AN20" s="820"/>
    </row>
    <row r="21" spans="1:42" ht="30" customHeight="1" thickTop="1" x14ac:dyDescent="0.2">
      <c r="B21" s="5">
        <v>1</v>
      </c>
      <c r="C21" s="879" t="s">
        <v>235</v>
      </c>
      <c r="D21" s="880"/>
      <c r="E21" s="880"/>
      <c r="F21" s="880"/>
      <c r="G21" s="880"/>
      <c r="H21" s="880"/>
      <c r="I21" s="880"/>
      <c r="J21" s="880"/>
      <c r="K21" s="880"/>
      <c r="L21" s="880"/>
      <c r="M21" s="880"/>
      <c r="N21" s="880"/>
      <c r="O21" s="880"/>
      <c r="P21" s="880"/>
      <c r="Q21" s="880"/>
      <c r="R21" s="880"/>
      <c r="S21" s="880"/>
      <c r="T21" s="880"/>
      <c r="U21" s="880"/>
      <c r="V21" s="880"/>
      <c r="W21" s="880"/>
      <c r="X21" s="880"/>
      <c r="Y21" s="880"/>
      <c r="Z21" s="880"/>
      <c r="AA21" s="880"/>
      <c r="AB21" s="880"/>
      <c r="AC21" s="880"/>
      <c r="AD21" s="880"/>
      <c r="AE21" s="881"/>
      <c r="AF21" s="883"/>
      <c r="AG21" s="884"/>
      <c r="AH21" s="885"/>
      <c r="AI21" s="883"/>
      <c r="AJ21" s="884"/>
      <c r="AK21" s="886"/>
      <c r="AM21" s="821"/>
      <c r="AN21" s="822"/>
      <c r="AP21" s="4">
        <f>IF(Information!$G$12="Yes",Disclosure!AI21,Disclosure!AF21)</f>
        <v>0</v>
      </c>
    </row>
    <row r="22" spans="1:42" ht="30" customHeight="1" x14ac:dyDescent="0.2">
      <c r="B22" s="5">
        <v>2</v>
      </c>
      <c r="C22" s="741" t="s">
        <v>236</v>
      </c>
      <c r="D22" s="877"/>
      <c r="E22" s="877"/>
      <c r="F22" s="877"/>
      <c r="G22" s="877"/>
      <c r="H22" s="877"/>
      <c r="I22" s="877"/>
      <c r="J22" s="877"/>
      <c r="K22" s="877"/>
      <c r="L22" s="877"/>
      <c r="M22" s="877"/>
      <c r="N22" s="877"/>
      <c r="O22" s="877"/>
      <c r="P22" s="877"/>
      <c r="Q22" s="877"/>
      <c r="R22" s="877"/>
      <c r="S22" s="877"/>
      <c r="T22" s="877"/>
      <c r="U22" s="877"/>
      <c r="V22" s="877"/>
      <c r="W22" s="877"/>
      <c r="X22" s="877"/>
      <c r="Y22" s="877"/>
      <c r="Z22" s="877"/>
      <c r="AA22" s="877"/>
      <c r="AB22" s="877"/>
      <c r="AC22" s="877"/>
      <c r="AD22" s="877"/>
      <c r="AE22" s="878"/>
      <c r="AF22" s="749"/>
      <c r="AG22" s="831"/>
      <c r="AH22" s="873"/>
      <c r="AI22" s="749"/>
      <c r="AJ22" s="831"/>
      <c r="AK22" s="832"/>
      <c r="AM22" s="821"/>
      <c r="AN22" s="509"/>
      <c r="AP22" s="4">
        <f>IF(Information!$G$12="Yes",Disclosure!AI22,Disclosure!AF22)</f>
        <v>0</v>
      </c>
    </row>
    <row r="23" spans="1:42" ht="30" customHeight="1" x14ac:dyDescent="0.2">
      <c r="B23" s="5">
        <v>3</v>
      </c>
      <c r="C23" s="741" t="s">
        <v>237</v>
      </c>
      <c r="D23" s="877"/>
      <c r="E23" s="877"/>
      <c r="F23" s="877"/>
      <c r="G23" s="877"/>
      <c r="H23" s="877"/>
      <c r="I23" s="877"/>
      <c r="J23" s="877"/>
      <c r="K23" s="877"/>
      <c r="L23" s="877"/>
      <c r="M23" s="877"/>
      <c r="N23" s="877"/>
      <c r="O23" s="877"/>
      <c r="P23" s="877"/>
      <c r="Q23" s="877"/>
      <c r="R23" s="877"/>
      <c r="S23" s="877"/>
      <c r="T23" s="877"/>
      <c r="U23" s="877"/>
      <c r="V23" s="877"/>
      <c r="W23" s="877"/>
      <c r="X23" s="877"/>
      <c r="Y23" s="877"/>
      <c r="Z23" s="877"/>
      <c r="AA23" s="877"/>
      <c r="AB23" s="877"/>
      <c r="AC23" s="877"/>
      <c r="AD23" s="877"/>
      <c r="AE23" s="878"/>
      <c r="AF23" s="749"/>
      <c r="AG23" s="831"/>
      <c r="AH23" s="873"/>
      <c r="AI23" s="749"/>
      <c r="AJ23" s="831"/>
      <c r="AK23" s="832"/>
      <c r="AM23" s="823"/>
      <c r="AN23" s="824"/>
      <c r="AP23" s="4">
        <f>IF(Information!$G$12="Yes",Disclosure!AI23,Disclosure!AF23)</f>
        <v>0</v>
      </c>
    </row>
    <row r="24" spans="1:42" ht="30" customHeight="1" x14ac:dyDescent="0.2">
      <c r="B24" s="6">
        <v>4</v>
      </c>
      <c r="C24" s="741" t="s">
        <v>238</v>
      </c>
      <c r="D24" s="855"/>
      <c r="E24" s="855"/>
      <c r="F24" s="855"/>
      <c r="G24" s="855"/>
      <c r="H24" s="855"/>
      <c r="I24" s="855"/>
      <c r="J24" s="855"/>
      <c r="K24" s="855"/>
      <c r="L24" s="855"/>
      <c r="M24" s="855"/>
      <c r="N24" s="855"/>
      <c r="O24" s="855"/>
      <c r="P24" s="855"/>
      <c r="Q24" s="855"/>
      <c r="R24" s="855"/>
      <c r="S24" s="855"/>
      <c r="T24" s="855"/>
      <c r="U24" s="855"/>
      <c r="V24" s="855"/>
      <c r="W24" s="855"/>
      <c r="X24" s="855"/>
      <c r="Y24" s="855"/>
      <c r="Z24" s="855"/>
      <c r="AA24" s="855"/>
      <c r="AB24" s="855"/>
      <c r="AC24" s="855"/>
      <c r="AD24" s="855"/>
      <c r="AE24" s="856"/>
      <c r="AF24" s="749"/>
      <c r="AG24" s="831"/>
      <c r="AH24" s="873"/>
      <c r="AI24" s="749"/>
      <c r="AJ24" s="831"/>
      <c r="AK24" s="832"/>
      <c r="AM24" s="823"/>
      <c r="AN24" s="824"/>
      <c r="AP24" s="4">
        <f>IF(Information!$G$12="Yes",Disclosure!AI24,Disclosure!AF24)</f>
        <v>0</v>
      </c>
    </row>
    <row r="25" spans="1:42" ht="46.5" customHeight="1" x14ac:dyDescent="0.2">
      <c r="B25" s="6">
        <v>5</v>
      </c>
      <c r="C25" s="887" t="s">
        <v>239</v>
      </c>
      <c r="D25" s="888"/>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9"/>
      <c r="AF25" s="749"/>
      <c r="AG25" s="831"/>
      <c r="AH25" s="873"/>
      <c r="AI25" s="749"/>
      <c r="AJ25" s="831"/>
      <c r="AK25" s="832"/>
      <c r="AM25" s="823"/>
      <c r="AN25" s="824"/>
      <c r="AP25" s="4">
        <f>IF(Information!$G$12="Yes",Disclosure!AI25,Disclosure!AF25)</f>
        <v>0</v>
      </c>
    </row>
    <row r="26" spans="1:42" ht="30" customHeight="1" thickBot="1" x14ac:dyDescent="0.25">
      <c r="B26" s="24">
        <v>6</v>
      </c>
      <c r="C26" s="850" t="s">
        <v>240</v>
      </c>
      <c r="D26" s="893"/>
      <c r="E26" s="893"/>
      <c r="F26" s="893"/>
      <c r="G26" s="893"/>
      <c r="H26" s="893"/>
      <c r="I26" s="893"/>
      <c r="J26" s="893"/>
      <c r="K26" s="893"/>
      <c r="L26" s="893"/>
      <c r="M26" s="893"/>
      <c r="N26" s="893"/>
      <c r="O26" s="893"/>
      <c r="P26" s="893"/>
      <c r="Q26" s="893"/>
      <c r="R26" s="893"/>
      <c r="S26" s="893"/>
      <c r="T26" s="893"/>
      <c r="U26" s="893"/>
      <c r="V26" s="893"/>
      <c r="W26" s="893"/>
      <c r="X26" s="893"/>
      <c r="Y26" s="893"/>
      <c r="Z26" s="893"/>
      <c r="AA26" s="893"/>
      <c r="AB26" s="893"/>
      <c r="AC26" s="893"/>
      <c r="AD26" s="893"/>
      <c r="AE26" s="894"/>
      <c r="AF26" s="738"/>
      <c r="AG26" s="833"/>
      <c r="AH26" s="834"/>
      <c r="AI26" s="738"/>
      <c r="AJ26" s="833"/>
      <c r="AK26" s="835"/>
      <c r="AM26" s="823"/>
      <c r="AN26" s="824"/>
      <c r="AP26" s="4">
        <f>IF(Information!$G$12="Yes",Disclosure!AI26,Disclosure!AF26)</f>
        <v>0</v>
      </c>
    </row>
    <row r="27" spans="1:42" ht="30" customHeight="1" thickTop="1" x14ac:dyDescent="0.2">
      <c r="B27" s="27"/>
      <c r="C27" s="461"/>
      <c r="D27" s="842"/>
      <c r="E27" s="842"/>
      <c r="F27" s="842"/>
      <c r="G27" s="842"/>
      <c r="H27" s="842"/>
      <c r="I27" s="842"/>
      <c r="J27" s="842"/>
      <c r="K27" s="842"/>
      <c r="L27" s="842"/>
      <c r="M27" s="842"/>
      <c r="N27" s="842"/>
      <c r="O27" s="842"/>
      <c r="P27" s="842"/>
      <c r="Q27" s="842"/>
      <c r="R27" s="842"/>
      <c r="S27" s="842"/>
      <c r="T27" s="842"/>
      <c r="U27" s="842"/>
      <c r="V27" s="842"/>
      <c r="W27" s="842"/>
      <c r="X27" s="842"/>
      <c r="Y27" s="842"/>
      <c r="Z27" s="842"/>
      <c r="AA27" s="842"/>
      <c r="AB27" s="842"/>
      <c r="AC27" s="842"/>
      <c r="AD27" s="842"/>
      <c r="AE27" s="843"/>
      <c r="AF27" s="27"/>
      <c r="AG27" s="80"/>
      <c r="AH27" s="80"/>
      <c r="AI27" s="80"/>
      <c r="AJ27" s="80"/>
      <c r="AK27" s="80"/>
    </row>
    <row r="28" spans="1:42" ht="30" customHeight="1" x14ac:dyDescent="0.2">
      <c r="B28" s="27"/>
      <c r="C28" s="844"/>
      <c r="D28" s="845"/>
      <c r="E28" s="845"/>
      <c r="F28" s="845"/>
      <c r="G28" s="845"/>
      <c r="H28" s="845"/>
      <c r="I28" s="845"/>
      <c r="J28" s="845"/>
      <c r="K28" s="845"/>
      <c r="L28" s="845"/>
      <c r="M28" s="845"/>
      <c r="N28" s="845"/>
      <c r="O28" s="845"/>
      <c r="P28" s="845"/>
      <c r="Q28" s="845"/>
      <c r="R28" s="845"/>
      <c r="S28" s="845"/>
      <c r="T28" s="845"/>
      <c r="U28" s="845"/>
      <c r="V28" s="845"/>
      <c r="W28" s="845"/>
      <c r="X28" s="845"/>
      <c r="Y28" s="845"/>
      <c r="Z28" s="845"/>
      <c r="AA28" s="845"/>
      <c r="AB28" s="845"/>
      <c r="AC28" s="845"/>
      <c r="AD28" s="845"/>
      <c r="AE28" s="846"/>
      <c r="AF28" s="27"/>
      <c r="AG28" s="80"/>
      <c r="AH28" s="80"/>
      <c r="AI28" s="80"/>
      <c r="AJ28" s="80"/>
      <c r="AK28" s="80"/>
    </row>
    <row r="29" spans="1:42" ht="30" customHeight="1" x14ac:dyDescent="0.2">
      <c r="B29" s="27"/>
      <c r="C29" s="844"/>
      <c r="D29" s="845"/>
      <c r="E29" s="845"/>
      <c r="F29" s="845"/>
      <c r="G29" s="845"/>
      <c r="H29" s="845"/>
      <c r="I29" s="845"/>
      <c r="J29" s="845"/>
      <c r="K29" s="845"/>
      <c r="L29" s="845"/>
      <c r="M29" s="845"/>
      <c r="N29" s="845"/>
      <c r="O29" s="845"/>
      <c r="P29" s="845"/>
      <c r="Q29" s="845"/>
      <c r="R29" s="845"/>
      <c r="S29" s="845"/>
      <c r="T29" s="845"/>
      <c r="U29" s="845"/>
      <c r="V29" s="845"/>
      <c r="W29" s="845"/>
      <c r="X29" s="845"/>
      <c r="Y29" s="845"/>
      <c r="Z29" s="845"/>
      <c r="AA29" s="845"/>
      <c r="AB29" s="845"/>
      <c r="AC29" s="845"/>
      <c r="AD29" s="845"/>
      <c r="AE29" s="846"/>
      <c r="AF29" s="27"/>
      <c r="AG29" s="80"/>
      <c r="AH29" s="80"/>
      <c r="AI29" s="80"/>
      <c r="AJ29" s="80"/>
      <c r="AK29" s="80"/>
    </row>
    <row r="30" spans="1:42" ht="30" customHeight="1" thickBot="1" x14ac:dyDescent="0.25">
      <c r="B30" s="27"/>
      <c r="C30" s="847"/>
      <c r="D30" s="848"/>
      <c r="E30" s="848"/>
      <c r="F30" s="848"/>
      <c r="G30" s="848"/>
      <c r="H30" s="848"/>
      <c r="I30" s="848"/>
      <c r="J30" s="848"/>
      <c r="K30" s="848"/>
      <c r="L30" s="848"/>
      <c r="M30" s="848"/>
      <c r="N30" s="848"/>
      <c r="O30" s="848"/>
      <c r="P30" s="848"/>
      <c r="Q30" s="848"/>
      <c r="R30" s="848"/>
      <c r="S30" s="848"/>
      <c r="T30" s="848"/>
      <c r="U30" s="848"/>
      <c r="V30" s="848"/>
      <c r="W30" s="848"/>
      <c r="X30" s="848"/>
      <c r="Y30" s="848"/>
      <c r="Z30" s="848"/>
      <c r="AA30" s="848"/>
      <c r="AB30" s="848"/>
      <c r="AC30" s="848"/>
      <c r="AD30" s="848"/>
      <c r="AE30" s="849"/>
      <c r="AF30" s="27"/>
      <c r="AG30" s="80"/>
      <c r="AH30" s="80"/>
      <c r="AI30" s="80"/>
      <c r="AJ30" s="80"/>
      <c r="AK30" s="80"/>
    </row>
    <row r="31" spans="1:42" ht="30" customHeight="1" thickTop="1" x14ac:dyDescent="0.2">
      <c r="B31" s="29"/>
      <c r="C31" s="84"/>
      <c r="D31" s="84"/>
      <c r="E31" s="84"/>
      <c r="F31" s="84"/>
      <c r="G31" s="84"/>
      <c r="H31" s="84"/>
      <c r="I31" s="84"/>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1:42" ht="30" customHeight="1" thickBot="1" x14ac:dyDescent="0.25">
      <c r="B32" s="29"/>
      <c r="C32" s="84"/>
      <c r="D32" s="84"/>
      <c r="E32" s="84"/>
      <c r="F32" s="84"/>
      <c r="G32" s="84"/>
      <c r="H32" s="84"/>
      <c r="I32" s="84"/>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42" ht="30" customHeight="1" thickTop="1" thickBot="1" x14ac:dyDescent="0.25">
      <c r="A33" s="71">
        <v>3</v>
      </c>
      <c r="B33" s="895" t="s">
        <v>241</v>
      </c>
      <c r="C33" s="896"/>
      <c r="D33" s="896"/>
      <c r="E33" s="896"/>
      <c r="F33" s="896"/>
      <c r="G33" s="896"/>
      <c r="H33" s="896"/>
      <c r="I33" s="896"/>
      <c r="J33" s="896"/>
      <c r="K33" s="896"/>
      <c r="L33" s="896"/>
      <c r="M33" s="896"/>
      <c r="N33" s="896"/>
      <c r="O33" s="896"/>
      <c r="P33" s="896"/>
      <c r="Q33" s="896"/>
      <c r="R33" s="896"/>
      <c r="S33" s="896"/>
      <c r="T33" s="896"/>
      <c r="U33" s="896"/>
      <c r="V33" s="896"/>
      <c r="W33" s="896"/>
      <c r="X33" s="896"/>
      <c r="Y33" s="896"/>
      <c r="Z33" s="896"/>
      <c r="AA33" s="896"/>
      <c r="AB33" s="896"/>
      <c r="AC33" s="896"/>
      <c r="AD33" s="896"/>
      <c r="AE33" s="897"/>
      <c r="AF33" s="836" t="str">
        <f>IF(OR(ISBLANK(AF35),ISBLANK(AF36),ISBLANK(AF37),ISBLANK(AF38)),"",IF(AND(Information!G12="Yes",OR(ISBLANK(AI35),ISBLANK(AI36),ISBLANK(AI37),ISBLANK(AI38))),"",IF(OR(AP35="No",AP36="No",AP37="No",AP38="No"),Validations!U3,Validations!U2)))</f>
        <v/>
      </c>
      <c r="AG33" s="837"/>
      <c r="AH33" s="837"/>
      <c r="AI33" s="837"/>
      <c r="AJ33" s="837"/>
      <c r="AK33" s="838"/>
    </row>
    <row r="34" spans="1:42" ht="30" customHeight="1" thickTop="1" thickBot="1" x14ac:dyDescent="0.25">
      <c r="B34" s="83" t="s">
        <v>189</v>
      </c>
      <c r="C34" s="853" t="s">
        <v>225</v>
      </c>
      <c r="D34" s="854"/>
      <c r="E34" s="854"/>
      <c r="F34" s="854"/>
      <c r="G34" s="854"/>
      <c r="H34" s="854"/>
      <c r="I34" s="854"/>
      <c r="J34" s="854"/>
      <c r="K34" s="854"/>
      <c r="L34" s="854"/>
      <c r="M34" s="854"/>
      <c r="N34" s="854"/>
      <c r="O34" s="854"/>
      <c r="P34" s="854"/>
      <c r="Q34" s="854"/>
      <c r="R34" s="854"/>
      <c r="S34" s="854"/>
      <c r="T34" s="854"/>
      <c r="U34" s="854"/>
      <c r="V34" s="854"/>
      <c r="W34" s="854"/>
      <c r="X34" s="854"/>
      <c r="Y34" s="854"/>
      <c r="Z34" s="854"/>
      <c r="AA34" s="854"/>
      <c r="AB34" s="854"/>
      <c r="AC34" s="854"/>
      <c r="AD34" s="854"/>
      <c r="AE34" s="854"/>
      <c r="AF34" s="761" t="s">
        <v>42</v>
      </c>
      <c r="AG34" s="765"/>
      <c r="AH34" s="882"/>
      <c r="AI34" s="765" t="s">
        <v>43</v>
      </c>
      <c r="AJ34" s="765"/>
      <c r="AK34" s="766"/>
      <c r="AM34" s="820" t="s">
        <v>5</v>
      </c>
      <c r="AN34" s="820"/>
    </row>
    <row r="35" spans="1:42" ht="30" customHeight="1" thickTop="1" x14ac:dyDescent="0.2">
      <c r="B35" s="5">
        <v>1</v>
      </c>
      <c r="C35" s="758" t="s">
        <v>242</v>
      </c>
      <c r="D35" s="759"/>
      <c r="E35" s="759"/>
      <c r="F35" s="759"/>
      <c r="G35" s="759"/>
      <c r="H35" s="759"/>
      <c r="I35" s="759"/>
      <c r="J35" s="759"/>
      <c r="K35" s="759"/>
      <c r="L35" s="759"/>
      <c r="M35" s="759"/>
      <c r="N35" s="759"/>
      <c r="O35" s="759"/>
      <c r="P35" s="759"/>
      <c r="Q35" s="759"/>
      <c r="R35" s="759"/>
      <c r="S35" s="759"/>
      <c r="T35" s="759"/>
      <c r="U35" s="759"/>
      <c r="V35" s="759"/>
      <c r="W35" s="759"/>
      <c r="X35" s="759"/>
      <c r="Y35" s="759"/>
      <c r="Z35" s="759"/>
      <c r="AA35" s="759"/>
      <c r="AB35" s="759"/>
      <c r="AC35" s="759"/>
      <c r="AD35" s="759"/>
      <c r="AE35" s="760"/>
      <c r="AF35" s="883"/>
      <c r="AG35" s="884"/>
      <c r="AH35" s="885"/>
      <c r="AI35" s="883"/>
      <c r="AJ35" s="884"/>
      <c r="AK35" s="886"/>
      <c r="AM35" s="821"/>
      <c r="AN35" s="822"/>
      <c r="AP35" s="4">
        <f>IF(Information!$G$12="Yes",Disclosure!AI35,Disclosure!AF35)</f>
        <v>0</v>
      </c>
    </row>
    <row r="36" spans="1:42" ht="30" customHeight="1" x14ac:dyDescent="0.2">
      <c r="B36" s="5">
        <v>2</v>
      </c>
      <c r="C36" s="741" t="s">
        <v>243</v>
      </c>
      <c r="D36" s="877"/>
      <c r="E36" s="877"/>
      <c r="F36" s="877"/>
      <c r="G36" s="877"/>
      <c r="H36" s="877"/>
      <c r="I36" s="877"/>
      <c r="J36" s="877"/>
      <c r="K36" s="877"/>
      <c r="L36" s="877"/>
      <c r="M36" s="877"/>
      <c r="N36" s="877"/>
      <c r="O36" s="877"/>
      <c r="P36" s="877"/>
      <c r="Q36" s="877"/>
      <c r="R36" s="877"/>
      <c r="S36" s="877"/>
      <c r="T36" s="877"/>
      <c r="U36" s="877"/>
      <c r="V36" s="877"/>
      <c r="W36" s="877"/>
      <c r="X36" s="877"/>
      <c r="Y36" s="877"/>
      <c r="Z36" s="877"/>
      <c r="AA36" s="877"/>
      <c r="AB36" s="877"/>
      <c r="AC36" s="877"/>
      <c r="AD36" s="877"/>
      <c r="AE36" s="878"/>
      <c r="AF36" s="749"/>
      <c r="AG36" s="831"/>
      <c r="AH36" s="873"/>
      <c r="AI36" s="749"/>
      <c r="AJ36" s="831"/>
      <c r="AK36" s="832"/>
      <c r="AM36" s="821"/>
      <c r="AN36" s="509"/>
      <c r="AP36" s="4">
        <f>IF(Information!$G$12="Yes",Disclosure!AI36,Disclosure!AF36)</f>
        <v>0</v>
      </c>
    </row>
    <row r="37" spans="1:42" ht="30" customHeight="1" x14ac:dyDescent="0.2">
      <c r="B37" s="6">
        <v>3</v>
      </c>
      <c r="C37" s="741" t="s">
        <v>244</v>
      </c>
      <c r="D37" s="742"/>
      <c r="E37" s="742"/>
      <c r="F37" s="742"/>
      <c r="G37" s="742"/>
      <c r="H37" s="742"/>
      <c r="I37" s="742"/>
      <c r="J37" s="742"/>
      <c r="K37" s="742"/>
      <c r="L37" s="742"/>
      <c r="M37" s="742"/>
      <c r="N37" s="742"/>
      <c r="O37" s="742"/>
      <c r="P37" s="742"/>
      <c r="Q37" s="742"/>
      <c r="R37" s="742"/>
      <c r="S37" s="742"/>
      <c r="T37" s="742"/>
      <c r="U37" s="742"/>
      <c r="V37" s="742"/>
      <c r="W37" s="742"/>
      <c r="X37" s="742"/>
      <c r="Y37" s="742"/>
      <c r="Z37" s="742"/>
      <c r="AA37" s="742"/>
      <c r="AB37" s="742"/>
      <c r="AC37" s="742"/>
      <c r="AD37" s="742"/>
      <c r="AE37" s="743"/>
      <c r="AF37" s="749"/>
      <c r="AG37" s="831"/>
      <c r="AH37" s="873"/>
      <c r="AI37" s="749"/>
      <c r="AJ37" s="831"/>
      <c r="AK37" s="832"/>
      <c r="AM37" s="823"/>
      <c r="AN37" s="824"/>
      <c r="AP37" s="4">
        <f>IF(Information!$G$12="Yes",Disclosure!AI37,Disclosure!AF37)</f>
        <v>0</v>
      </c>
    </row>
    <row r="38" spans="1:42" ht="30" customHeight="1" thickBot="1" x14ac:dyDescent="0.25">
      <c r="B38" s="24">
        <v>4</v>
      </c>
      <c r="C38" s="850" t="s">
        <v>245</v>
      </c>
      <c r="D38" s="851"/>
      <c r="E38" s="851"/>
      <c r="F38" s="851"/>
      <c r="G38" s="851"/>
      <c r="H38" s="851"/>
      <c r="I38" s="851"/>
      <c r="J38" s="851"/>
      <c r="K38" s="851"/>
      <c r="L38" s="851"/>
      <c r="M38" s="851"/>
      <c r="N38" s="851"/>
      <c r="O38" s="851"/>
      <c r="P38" s="851"/>
      <c r="Q38" s="851"/>
      <c r="R38" s="851"/>
      <c r="S38" s="851"/>
      <c r="T38" s="851"/>
      <c r="U38" s="851"/>
      <c r="V38" s="851"/>
      <c r="W38" s="851"/>
      <c r="X38" s="851"/>
      <c r="Y38" s="851"/>
      <c r="Z38" s="851"/>
      <c r="AA38" s="851"/>
      <c r="AB38" s="851"/>
      <c r="AC38" s="851"/>
      <c r="AD38" s="851"/>
      <c r="AE38" s="852"/>
      <c r="AF38" s="738"/>
      <c r="AG38" s="833"/>
      <c r="AH38" s="834"/>
      <c r="AI38" s="738"/>
      <c r="AJ38" s="833"/>
      <c r="AK38" s="835"/>
      <c r="AM38" s="825"/>
      <c r="AN38" s="826"/>
      <c r="AP38" s="4">
        <f>IF(Information!$G$12="Yes",Disclosure!AI38,Disclosure!AF38)</f>
        <v>0</v>
      </c>
    </row>
    <row r="39" spans="1:42" ht="30" customHeight="1" thickTop="1" x14ac:dyDescent="0.2">
      <c r="B39" s="27"/>
      <c r="C39" s="461"/>
      <c r="D39" s="842"/>
      <c r="E39" s="842"/>
      <c r="F39" s="842"/>
      <c r="G39" s="842"/>
      <c r="H39" s="842"/>
      <c r="I39" s="842"/>
      <c r="J39" s="842"/>
      <c r="K39" s="842"/>
      <c r="L39" s="842"/>
      <c r="M39" s="842"/>
      <c r="N39" s="842"/>
      <c r="O39" s="842"/>
      <c r="P39" s="842"/>
      <c r="Q39" s="842"/>
      <c r="R39" s="842"/>
      <c r="S39" s="842"/>
      <c r="T39" s="842"/>
      <c r="U39" s="842"/>
      <c r="V39" s="842"/>
      <c r="W39" s="842"/>
      <c r="X39" s="842"/>
      <c r="Y39" s="842"/>
      <c r="Z39" s="842"/>
      <c r="AA39" s="842"/>
      <c r="AB39" s="842"/>
      <c r="AC39" s="842"/>
      <c r="AD39" s="842"/>
      <c r="AE39" s="843"/>
      <c r="AF39" s="27"/>
      <c r="AG39" s="80"/>
      <c r="AH39" s="80"/>
      <c r="AI39" s="80"/>
      <c r="AJ39" s="80"/>
      <c r="AK39" s="80"/>
      <c r="AM39" s="267"/>
      <c r="AN39" s="267"/>
    </row>
    <row r="40" spans="1:42" ht="30" customHeight="1" x14ac:dyDescent="0.2">
      <c r="B40" s="27"/>
      <c r="C40" s="844"/>
      <c r="D40" s="845"/>
      <c r="E40" s="845"/>
      <c r="F40" s="845"/>
      <c r="G40" s="845"/>
      <c r="H40" s="845"/>
      <c r="I40" s="845"/>
      <c r="J40" s="845"/>
      <c r="K40" s="845"/>
      <c r="L40" s="845"/>
      <c r="M40" s="845"/>
      <c r="N40" s="845"/>
      <c r="O40" s="845"/>
      <c r="P40" s="845"/>
      <c r="Q40" s="845"/>
      <c r="R40" s="845"/>
      <c r="S40" s="845"/>
      <c r="T40" s="845"/>
      <c r="U40" s="845"/>
      <c r="V40" s="845"/>
      <c r="W40" s="845"/>
      <c r="X40" s="845"/>
      <c r="Y40" s="845"/>
      <c r="Z40" s="845"/>
      <c r="AA40" s="845"/>
      <c r="AB40" s="845"/>
      <c r="AC40" s="845"/>
      <c r="AD40" s="845"/>
      <c r="AE40" s="846"/>
      <c r="AF40" s="27"/>
      <c r="AG40" s="80"/>
      <c r="AH40" s="80"/>
      <c r="AI40" s="80"/>
      <c r="AJ40" s="80"/>
      <c r="AK40" s="80"/>
    </row>
    <row r="41" spans="1:42" ht="30" customHeight="1" x14ac:dyDescent="0.2">
      <c r="B41" s="27"/>
      <c r="C41" s="844"/>
      <c r="D41" s="845"/>
      <c r="E41" s="845"/>
      <c r="F41" s="845"/>
      <c r="G41" s="845"/>
      <c r="H41" s="845"/>
      <c r="I41" s="845"/>
      <c r="J41" s="845"/>
      <c r="K41" s="845"/>
      <c r="L41" s="845"/>
      <c r="M41" s="845"/>
      <c r="N41" s="845"/>
      <c r="O41" s="845"/>
      <c r="P41" s="845"/>
      <c r="Q41" s="845"/>
      <c r="R41" s="845"/>
      <c r="S41" s="845"/>
      <c r="T41" s="845"/>
      <c r="U41" s="845"/>
      <c r="V41" s="845"/>
      <c r="W41" s="845"/>
      <c r="X41" s="845"/>
      <c r="Y41" s="845"/>
      <c r="Z41" s="845"/>
      <c r="AA41" s="845"/>
      <c r="AB41" s="845"/>
      <c r="AC41" s="845"/>
      <c r="AD41" s="845"/>
      <c r="AE41" s="846"/>
      <c r="AF41" s="27"/>
      <c r="AG41" s="80"/>
      <c r="AH41" s="80"/>
      <c r="AI41" s="80"/>
      <c r="AJ41" s="80"/>
      <c r="AK41" s="80"/>
    </row>
    <row r="42" spans="1:42" ht="30" customHeight="1" thickBot="1" x14ac:dyDescent="0.25">
      <c r="B42" s="27"/>
      <c r="C42" s="847"/>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9"/>
      <c r="AF42" s="27"/>
      <c r="AG42" s="80"/>
      <c r="AH42" s="80"/>
      <c r="AI42" s="80"/>
      <c r="AJ42" s="80"/>
      <c r="AK42" s="80"/>
    </row>
    <row r="43" spans="1:42" ht="30" customHeight="1" thickTop="1" x14ac:dyDescent="0.2">
      <c r="B43" s="29"/>
      <c r="C43" s="84"/>
      <c r="D43" s="84"/>
      <c r="E43" s="84"/>
      <c r="F43" s="84"/>
      <c r="G43" s="84"/>
      <c r="H43" s="84"/>
      <c r="I43" s="84"/>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row>
    <row r="44" spans="1:42" ht="30" customHeight="1" thickBot="1" x14ac:dyDescent="0.25">
      <c r="B44" s="29"/>
      <c r="C44" s="84"/>
      <c r="D44" s="84"/>
      <c r="E44" s="84"/>
      <c r="F44" s="84"/>
      <c r="G44" s="84"/>
      <c r="H44" s="84"/>
      <c r="I44" s="84"/>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row>
    <row r="45" spans="1:42" ht="30" customHeight="1" thickTop="1" thickBot="1" x14ac:dyDescent="0.25">
      <c r="A45" s="71">
        <v>4</v>
      </c>
      <c r="B45" s="839" t="s">
        <v>246</v>
      </c>
      <c r="C45" s="840"/>
      <c r="D45" s="840"/>
      <c r="E45" s="840"/>
      <c r="F45" s="840"/>
      <c r="G45" s="840"/>
      <c r="H45" s="840"/>
      <c r="I45" s="840"/>
      <c r="J45" s="840"/>
      <c r="K45" s="840"/>
      <c r="L45" s="840"/>
      <c r="M45" s="840"/>
      <c r="N45" s="840"/>
      <c r="O45" s="840"/>
      <c r="P45" s="840"/>
      <c r="Q45" s="840"/>
      <c r="R45" s="840"/>
      <c r="S45" s="840"/>
      <c r="T45" s="840"/>
      <c r="U45" s="840"/>
      <c r="V45" s="840"/>
      <c r="W45" s="840"/>
      <c r="X45" s="840"/>
      <c r="Y45" s="840"/>
      <c r="Z45" s="840"/>
      <c r="AA45" s="840"/>
      <c r="AB45" s="840"/>
      <c r="AC45" s="840"/>
      <c r="AD45" s="840"/>
      <c r="AE45" s="841"/>
      <c r="AF45" s="836" t="str">
        <f>IF(OR(ISBLANK(AF47),ISBLANK(AF48),ISBLANK(AF49),ISBLANK(AF50)),"",IF(AND(Information!G12="Yes",OR(ISBLANK(AI47),ISBLANK(AI48),ISBLANK(AI49),ISBLANK(AI50))),"",IF(OR(AP47="No",AP48="No",AP49="No",AP50="No"),Validations!U3,Validations!U2)))</f>
        <v/>
      </c>
      <c r="AG45" s="837"/>
      <c r="AH45" s="837"/>
      <c r="AI45" s="837"/>
      <c r="AJ45" s="837"/>
      <c r="AK45" s="838"/>
    </row>
    <row r="46" spans="1:42" ht="30" customHeight="1" thickTop="1" thickBot="1" x14ac:dyDescent="0.25">
      <c r="B46" s="83" t="s">
        <v>189</v>
      </c>
      <c r="C46" s="853" t="s">
        <v>225</v>
      </c>
      <c r="D46" s="854"/>
      <c r="E46" s="854"/>
      <c r="F46" s="854"/>
      <c r="G46" s="854"/>
      <c r="H46" s="854"/>
      <c r="I46" s="854"/>
      <c r="J46" s="854"/>
      <c r="K46" s="854"/>
      <c r="L46" s="854"/>
      <c r="M46" s="854"/>
      <c r="N46" s="854"/>
      <c r="O46" s="854"/>
      <c r="P46" s="854"/>
      <c r="Q46" s="854"/>
      <c r="R46" s="854"/>
      <c r="S46" s="854"/>
      <c r="T46" s="854"/>
      <c r="U46" s="854"/>
      <c r="V46" s="854"/>
      <c r="W46" s="854"/>
      <c r="X46" s="854"/>
      <c r="Y46" s="854"/>
      <c r="Z46" s="854"/>
      <c r="AA46" s="854"/>
      <c r="AB46" s="854"/>
      <c r="AC46" s="854"/>
      <c r="AD46" s="854"/>
      <c r="AE46" s="854"/>
      <c r="AF46" s="761" t="s">
        <v>42</v>
      </c>
      <c r="AG46" s="765"/>
      <c r="AH46" s="882"/>
      <c r="AI46" s="765" t="s">
        <v>43</v>
      </c>
      <c r="AJ46" s="765"/>
      <c r="AK46" s="766"/>
      <c r="AM46" s="820" t="s">
        <v>5</v>
      </c>
      <c r="AN46" s="820"/>
    </row>
    <row r="47" spans="1:42" ht="30" customHeight="1" thickTop="1" x14ac:dyDescent="0.2">
      <c r="B47" s="6">
        <v>1</v>
      </c>
      <c r="C47" s="741" t="s">
        <v>247</v>
      </c>
      <c r="D47" s="855"/>
      <c r="E47" s="855"/>
      <c r="F47" s="855"/>
      <c r="G47" s="855"/>
      <c r="H47" s="855"/>
      <c r="I47" s="855"/>
      <c r="J47" s="855"/>
      <c r="K47" s="855"/>
      <c r="L47" s="855"/>
      <c r="M47" s="855"/>
      <c r="N47" s="855"/>
      <c r="O47" s="855"/>
      <c r="P47" s="855"/>
      <c r="Q47" s="855"/>
      <c r="R47" s="855"/>
      <c r="S47" s="855"/>
      <c r="T47" s="855"/>
      <c r="U47" s="855"/>
      <c r="V47" s="855"/>
      <c r="W47" s="855"/>
      <c r="X47" s="855"/>
      <c r="Y47" s="855"/>
      <c r="Z47" s="855"/>
      <c r="AA47" s="855"/>
      <c r="AB47" s="855"/>
      <c r="AC47" s="855"/>
      <c r="AD47" s="855"/>
      <c r="AE47" s="856"/>
      <c r="AF47" s="749"/>
      <c r="AG47" s="831"/>
      <c r="AH47" s="873"/>
      <c r="AI47" s="749"/>
      <c r="AJ47" s="831"/>
      <c r="AK47" s="832"/>
      <c r="AM47" s="821"/>
      <c r="AN47" s="822"/>
      <c r="AP47" s="4">
        <f>IF(Information!$G$12="Yes",Disclosure!AI47,Disclosure!AF47)</f>
        <v>0</v>
      </c>
    </row>
    <row r="48" spans="1:42" ht="30" customHeight="1" x14ac:dyDescent="0.2">
      <c r="B48" s="6">
        <v>2</v>
      </c>
      <c r="C48" s="741" t="s">
        <v>248</v>
      </c>
      <c r="D48" s="742"/>
      <c r="E48" s="742"/>
      <c r="F48" s="742"/>
      <c r="G48" s="742"/>
      <c r="H48" s="742"/>
      <c r="I48" s="742"/>
      <c r="J48" s="742"/>
      <c r="K48" s="742"/>
      <c r="L48" s="742"/>
      <c r="M48" s="742"/>
      <c r="N48" s="742"/>
      <c r="O48" s="742"/>
      <c r="P48" s="742"/>
      <c r="Q48" s="742"/>
      <c r="R48" s="742"/>
      <c r="S48" s="742"/>
      <c r="T48" s="742"/>
      <c r="U48" s="742"/>
      <c r="V48" s="742"/>
      <c r="W48" s="742"/>
      <c r="X48" s="742"/>
      <c r="Y48" s="742"/>
      <c r="Z48" s="742"/>
      <c r="AA48" s="742"/>
      <c r="AB48" s="742"/>
      <c r="AC48" s="742"/>
      <c r="AD48" s="742"/>
      <c r="AE48" s="743"/>
      <c r="AF48" s="749"/>
      <c r="AG48" s="831"/>
      <c r="AH48" s="873"/>
      <c r="AI48" s="749"/>
      <c r="AJ48" s="831"/>
      <c r="AK48" s="832"/>
      <c r="AM48" s="821"/>
      <c r="AN48" s="509"/>
      <c r="AP48" s="4">
        <f>IF(Information!$G$12="Yes",Disclosure!AI48,Disclosure!AF48)</f>
        <v>0</v>
      </c>
    </row>
    <row r="49" spans="1:42" ht="30" customHeight="1" x14ac:dyDescent="0.2">
      <c r="B49" s="82">
        <v>3</v>
      </c>
      <c r="C49" s="741" t="s">
        <v>249</v>
      </c>
      <c r="D49" s="747"/>
      <c r="E49" s="747"/>
      <c r="F49" s="747"/>
      <c r="G49" s="747"/>
      <c r="H49" s="747"/>
      <c r="I49" s="747"/>
      <c r="J49" s="747"/>
      <c r="K49" s="747"/>
      <c r="L49" s="747"/>
      <c r="M49" s="747"/>
      <c r="N49" s="747"/>
      <c r="O49" s="747"/>
      <c r="P49" s="747"/>
      <c r="Q49" s="747"/>
      <c r="R49" s="747"/>
      <c r="S49" s="747"/>
      <c r="T49" s="747"/>
      <c r="U49" s="747"/>
      <c r="V49" s="747"/>
      <c r="W49" s="747"/>
      <c r="X49" s="747"/>
      <c r="Y49" s="747"/>
      <c r="Z49" s="747"/>
      <c r="AA49" s="747"/>
      <c r="AB49" s="747"/>
      <c r="AC49" s="747"/>
      <c r="AD49" s="747"/>
      <c r="AE49" s="748"/>
      <c r="AF49" s="749"/>
      <c r="AG49" s="831"/>
      <c r="AH49" s="873"/>
      <c r="AI49" s="749"/>
      <c r="AJ49" s="831"/>
      <c r="AK49" s="832"/>
      <c r="AM49" s="823"/>
      <c r="AN49" s="824"/>
      <c r="AP49" s="4">
        <f>IF(Information!$G$12="Yes",Disclosure!AI49,Disclosure!AF49)</f>
        <v>0</v>
      </c>
    </row>
    <row r="50" spans="1:42" ht="30" customHeight="1" x14ac:dyDescent="0.2">
      <c r="B50" s="24">
        <v>4</v>
      </c>
      <c r="C50" s="850" t="s">
        <v>250</v>
      </c>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2"/>
      <c r="AF50" s="738"/>
      <c r="AG50" s="833"/>
      <c r="AH50" s="834"/>
      <c r="AI50" s="738"/>
      <c r="AJ50" s="833"/>
      <c r="AK50" s="835"/>
      <c r="AM50" s="823"/>
      <c r="AN50" s="824"/>
      <c r="AP50" s="4">
        <f>IF(Information!$G$12="Yes",Disclosure!AI50,Disclosure!AF50)</f>
        <v>0</v>
      </c>
    </row>
    <row r="51" spans="1:42" ht="30" customHeight="1" thickTop="1" x14ac:dyDescent="0.2">
      <c r="B51" s="27"/>
      <c r="C51" s="461"/>
      <c r="D51" s="842"/>
      <c r="E51" s="842"/>
      <c r="F51" s="842"/>
      <c r="G51" s="842"/>
      <c r="H51" s="842"/>
      <c r="I51" s="842"/>
      <c r="J51" s="842"/>
      <c r="K51" s="842"/>
      <c r="L51" s="842"/>
      <c r="M51" s="842"/>
      <c r="N51" s="842"/>
      <c r="O51" s="842"/>
      <c r="P51" s="842"/>
      <c r="Q51" s="842"/>
      <c r="R51" s="842"/>
      <c r="S51" s="842"/>
      <c r="T51" s="842"/>
      <c r="U51" s="842"/>
      <c r="V51" s="842"/>
      <c r="W51" s="842"/>
      <c r="X51" s="842"/>
      <c r="Y51" s="842"/>
      <c r="Z51" s="842"/>
      <c r="AA51" s="842"/>
      <c r="AB51" s="842"/>
      <c r="AC51" s="842"/>
      <c r="AD51" s="842"/>
      <c r="AE51" s="843"/>
      <c r="AF51" s="27"/>
      <c r="AG51" s="80"/>
      <c r="AH51" s="80"/>
      <c r="AI51" s="80"/>
      <c r="AJ51" s="80"/>
      <c r="AK51" s="80"/>
    </row>
    <row r="52" spans="1:42" ht="30" customHeight="1" x14ac:dyDescent="0.2">
      <c r="B52" s="27"/>
      <c r="C52" s="844"/>
      <c r="D52" s="845"/>
      <c r="E52" s="845"/>
      <c r="F52" s="845"/>
      <c r="G52" s="845"/>
      <c r="H52" s="845"/>
      <c r="I52" s="845"/>
      <c r="J52" s="845"/>
      <c r="K52" s="845"/>
      <c r="L52" s="845"/>
      <c r="M52" s="845"/>
      <c r="N52" s="845"/>
      <c r="O52" s="845"/>
      <c r="P52" s="845"/>
      <c r="Q52" s="845"/>
      <c r="R52" s="845"/>
      <c r="S52" s="845"/>
      <c r="T52" s="845"/>
      <c r="U52" s="845"/>
      <c r="V52" s="845"/>
      <c r="W52" s="845"/>
      <c r="X52" s="845"/>
      <c r="Y52" s="845"/>
      <c r="Z52" s="845"/>
      <c r="AA52" s="845"/>
      <c r="AB52" s="845"/>
      <c r="AC52" s="845"/>
      <c r="AD52" s="845"/>
      <c r="AE52" s="846"/>
      <c r="AF52" s="27"/>
      <c r="AG52" s="80"/>
      <c r="AH52" s="80"/>
      <c r="AI52" s="80"/>
      <c r="AJ52" s="80"/>
      <c r="AK52" s="80"/>
    </row>
    <row r="53" spans="1:42" ht="30" customHeight="1" x14ac:dyDescent="0.2">
      <c r="B53" s="27"/>
      <c r="C53" s="844"/>
      <c r="D53" s="845"/>
      <c r="E53" s="845"/>
      <c r="F53" s="845"/>
      <c r="G53" s="845"/>
      <c r="H53" s="845"/>
      <c r="I53" s="845"/>
      <c r="J53" s="845"/>
      <c r="K53" s="845"/>
      <c r="L53" s="845"/>
      <c r="M53" s="845"/>
      <c r="N53" s="845"/>
      <c r="O53" s="845"/>
      <c r="P53" s="845"/>
      <c r="Q53" s="845"/>
      <c r="R53" s="845"/>
      <c r="S53" s="845"/>
      <c r="T53" s="845"/>
      <c r="U53" s="845"/>
      <c r="V53" s="845"/>
      <c r="W53" s="845"/>
      <c r="X53" s="845"/>
      <c r="Y53" s="845"/>
      <c r="Z53" s="845"/>
      <c r="AA53" s="845"/>
      <c r="AB53" s="845"/>
      <c r="AC53" s="845"/>
      <c r="AD53" s="845"/>
      <c r="AE53" s="846"/>
      <c r="AF53" s="27"/>
      <c r="AG53" s="80"/>
      <c r="AH53" s="80"/>
      <c r="AI53" s="80"/>
      <c r="AJ53" s="80"/>
      <c r="AK53" s="80"/>
    </row>
    <row r="54" spans="1:42" ht="30" customHeight="1" thickBot="1" x14ac:dyDescent="0.25">
      <c r="B54" s="27"/>
      <c r="C54" s="847"/>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9"/>
      <c r="AF54" s="27"/>
      <c r="AG54" s="80"/>
      <c r="AH54" s="80"/>
      <c r="AI54" s="80"/>
      <c r="AJ54" s="80"/>
      <c r="AK54" s="80"/>
    </row>
    <row r="55" spans="1:42" ht="30" customHeight="1" thickTop="1" x14ac:dyDescent="0.2">
      <c r="B55" s="29"/>
      <c r="C55" s="84"/>
      <c r="D55" s="84"/>
      <c r="E55" s="84"/>
      <c r="F55" s="84"/>
      <c r="G55" s="84"/>
      <c r="H55" s="84"/>
      <c r="I55" s="84"/>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spans="1:42" ht="30" customHeight="1" thickBot="1" x14ac:dyDescent="0.25">
      <c r="B56" s="29"/>
      <c r="C56" s="84"/>
      <c r="D56" s="84"/>
      <c r="E56" s="84"/>
      <c r="F56" s="84"/>
      <c r="G56" s="84"/>
      <c r="H56" s="84"/>
      <c r="I56" s="84"/>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row>
    <row r="57" spans="1:42" ht="45" customHeight="1" thickTop="1" thickBot="1" x14ac:dyDescent="0.25">
      <c r="A57" s="71">
        <v>5</v>
      </c>
      <c r="B57" s="839" t="s">
        <v>251</v>
      </c>
      <c r="C57" s="840"/>
      <c r="D57" s="840"/>
      <c r="E57" s="840"/>
      <c r="F57" s="840"/>
      <c r="G57" s="840"/>
      <c r="H57" s="840"/>
      <c r="I57" s="840"/>
      <c r="J57" s="840"/>
      <c r="K57" s="840"/>
      <c r="L57" s="840"/>
      <c r="M57" s="840"/>
      <c r="N57" s="840"/>
      <c r="O57" s="840"/>
      <c r="P57" s="840"/>
      <c r="Q57" s="840"/>
      <c r="R57" s="840"/>
      <c r="S57" s="840"/>
      <c r="T57" s="840"/>
      <c r="U57" s="840"/>
      <c r="V57" s="840"/>
      <c r="W57" s="840"/>
      <c r="X57" s="840"/>
      <c r="Y57" s="840"/>
      <c r="Z57" s="840"/>
      <c r="AA57" s="840"/>
      <c r="AB57" s="840"/>
      <c r="AC57" s="840"/>
      <c r="AD57" s="840"/>
      <c r="AE57" s="841"/>
      <c r="AF57" s="836" t="str">
        <f>IF(OR(ISBLANK(AF59),ISBLANK(AF60),ISBLANK(AF61),ISBLANK(AF62),ISBLANK(AF63)),"",IF(AND(Information!G12="Yes",OR(ISBLANK(AI59),ISBLANK(AI60),ISBLANK(AI61),ISBLANK(AI62),ISBLANK(AI63))),"",IF(OR(AP59="No",AP60="No",AP61="No",AP62="No",AP63="No"),Validations!U3,Validations!U2)))</f>
        <v/>
      </c>
      <c r="AG57" s="837"/>
      <c r="AH57" s="837"/>
      <c r="AI57" s="837"/>
      <c r="AJ57" s="837"/>
      <c r="AK57" s="838"/>
    </row>
    <row r="58" spans="1:42" ht="30" customHeight="1" thickTop="1" thickBot="1" x14ac:dyDescent="0.25">
      <c r="B58" s="83" t="s">
        <v>189</v>
      </c>
      <c r="C58" s="853" t="s">
        <v>225</v>
      </c>
      <c r="D58" s="854"/>
      <c r="E58" s="854"/>
      <c r="F58" s="854"/>
      <c r="G58" s="854"/>
      <c r="H58" s="854"/>
      <c r="I58" s="854"/>
      <c r="J58" s="854"/>
      <c r="K58" s="854"/>
      <c r="L58" s="854"/>
      <c r="M58" s="854"/>
      <c r="N58" s="854"/>
      <c r="O58" s="854"/>
      <c r="P58" s="854"/>
      <c r="Q58" s="854"/>
      <c r="R58" s="854"/>
      <c r="S58" s="854"/>
      <c r="T58" s="854"/>
      <c r="U58" s="854"/>
      <c r="V58" s="854"/>
      <c r="W58" s="854"/>
      <c r="X58" s="854"/>
      <c r="Y58" s="854"/>
      <c r="Z58" s="854"/>
      <c r="AA58" s="854"/>
      <c r="AB58" s="854"/>
      <c r="AC58" s="854"/>
      <c r="AD58" s="854"/>
      <c r="AE58" s="854"/>
      <c r="AF58" s="761" t="s">
        <v>42</v>
      </c>
      <c r="AG58" s="765"/>
      <c r="AH58" s="882"/>
      <c r="AI58" s="765" t="s">
        <v>43</v>
      </c>
      <c r="AJ58" s="765"/>
      <c r="AK58" s="766"/>
      <c r="AM58" s="820" t="s">
        <v>5</v>
      </c>
      <c r="AN58" s="820"/>
    </row>
    <row r="59" spans="1:42" ht="30" customHeight="1" thickTop="1" x14ac:dyDescent="0.2">
      <c r="B59" s="6">
        <v>1</v>
      </c>
      <c r="C59" s="741" t="s">
        <v>252</v>
      </c>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2"/>
      <c r="AD59" s="742"/>
      <c r="AE59" s="743"/>
      <c r="AF59" s="749"/>
      <c r="AG59" s="831"/>
      <c r="AH59" s="873"/>
      <c r="AI59" s="749"/>
      <c r="AJ59" s="831"/>
      <c r="AK59" s="832"/>
      <c r="AM59" s="821"/>
      <c r="AN59" s="822"/>
      <c r="AP59" s="4">
        <f>IF(Information!$G$12="Yes",Disclosure!AI59,Disclosure!AF59)</f>
        <v>0</v>
      </c>
    </row>
    <row r="60" spans="1:42" ht="30" customHeight="1" x14ac:dyDescent="0.2">
      <c r="B60" s="6">
        <v>2</v>
      </c>
      <c r="C60" s="741" t="s">
        <v>253</v>
      </c>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2"/>
      <c r="AD60" s="742"/>
      <c r="AE60" s="743"/>
      <c r="AF60" s="749"/>
      <c r="AG60" s="831"/>
      <c r="AH60" s="873"/>
      <c r="AI60" s="749"/>
      <c r="AJ60" s="831"/>
      <c r="AK60" s="832"/>
      <c r="AM60" s="821"/>
      <c r="AN60" s="509"/>
      <c r="AP60" s="4">
        <f>IF(Information!$G$12="Yes",Disclosure!AI60,Disclosure!AF60)</f>
        <v>0</v>
      </c>
    </row>
    <row r="61" spans="1:42" ht="30" customHeight="1" x14ac:dyDescent="0.2">
      <c r="B61" s="6">
        <v>3</v>
      </c>
      <c r="C61" s="741" t="s">
        <v>254</v>
      </c>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2"/>
      <c r="AD61" s="742"/>
      <c r="AE61" s="743"/>
      <c r="AF61" s="749"/>
      <c r="AG61" s="831"/>
      <c r="AH61" s="873"/>
      <c r="AI61" s="749"/>
      <c r="AJ61" s="831"/>
      <c r="AK61" s="832"/>
      <c r="AM61" s="823"/>
      <c r="AN61" s="824"/>
      <c r="AP61" s="4">
        <f>IF(Information!$G$12="Yes",Disclosure!AI61,Disclosure!AF61)</f>
        <v>0</v>
      </c>
    </row>
    <row r="62" spans="1:42" ht="30" customHeight="1" x14ac:dyDescent="0.2">
      <c r="B62" s="82">
        <v>4</v>
      </c>
      <c r="C62" s="741" t="s">
        <v>255</v>
      </c>
      <c r="D62" s="747"/>
      <c r="E62" s="747"/>
      <c r="F62" s="747"/>
      <c r="G62" s="747"/>
      <c r="H62" s="747"/>
      <c r="I62" s="747"/>
      <c r="J62" s="747"/>
      <c r="K62" s="747"/>
      <c r="L62" s="747"/>
      <c r="M62" s="747"/>
      <c r="N62" s="747"/>
      <c r="O62" s="747"/>
      <c r="P62" s="747"/>
      <c r="Q62" s="747"/>
      <c r="R62" s="747"/>
      <c r="S62" s="747"/>
      <c r="T62" s="747"/>
      <c r="U62" s="747"/>
      <c r="V62" s="747"/>
      <c r="W62" s="747"/>
      <c r="X62" s="747"/>
      <c r="Y62" s="747"/>
      <c r="Z62" s="747"/>
      <c r="AA62" s="747"/>
      <c r="AB62" s="747"/>
      <c r="AC62" s="747"/>
      <c r="AD62" s="747"/>
      <c r="AE62" s="748"/>
      <c r="AF62" s="862"/>
      <c r="AG62" s="863"/>
      <c r="AH62" s="864"/>
      <c r="AI62" s="862"/>
      <c r="AJ62" s="863"/>
      <c r="AK62" s="900"/>
      <c r="AM62" s="823"/>
      <c r="AN62" s="824"/>
      <c r="AP62" s="4">
        <f>IF(Information!$G$12="Yes",Disclosure!AI62,Disclosure!AF62)</f>
        <v>0</v>
      </c>
    </row>
    <row r="63" spans="1:42" ht="30" customHeight="1" thickBot="1" x14ac:dyDescent="0.25">
      <c r="B63" s="24">
        <v>5</v>
      </c>
      <c r="C63" s="850" t="s">
        <v>256</v>
      </c>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2"/>
      <c r="AF63" s="738"/>
      <c r="AG63" s="833"/>
      <c r="AH63" s="834"/>
      <c r="AI63" s="738"/>
      <c r="AJ63" s="833"/>
      <c r="AK63" s="835"/>
      <c r="AM63" s="823"/>
      <c r="AN63" s="824"/>
      <c r="AP63" s="4">
        <f>IF(Information!$G$12="Yes",Disclosure!AI63,Disclosure!AF63)</f>
        <v>0</v>
      </c>
    </row>
    <row r="64" spans="1:42" ht="30" customHeight="1" thickTop="1" x14ac:dyDescent="0.2">
      <c r="B64" s="27"/>
      <c r="C64" s="461"/>
      <c r="D64" s="842"/>
      <c r="E64" s="842"/>
      <c r="F64" s="842"/>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3"/>
      <c r="AF64" s="27"/>
      <c r="AG64" s="80"/>
      <c r="AH64" s="80"/>
      <c r="AI64" s="80"/>
      <c r="AJ64" s="80"/>
      <c r="AK64" s="80"/>
    </row>
    <row r="65" spans="1:42" ht="30" customHeight="1" x14ac:dyDescent="0.2">
      <c r="B65" s="27"/>
      <c r="C65" s="844"/>
      <c r="D65" s="845"/>
      <c r="E65" s="845"/>
      <c r="F65" s="845"/>
      <c r="G65" s="845"/>
      <c r="H65" s="845"/>
      <c r="I65" s="845"/>
      <c r="J65" s="845"/>
      <c r="K65" s="845"/>
      <c r="L65" s="845"/>
      <c r="M65" s="845"/>
      <c r="N65" s="845"/>
      <c r="O65" s="845"/>
      <c r="P65" s="845"/>
      <c r="Q65" s="845"/>
      <c r="R65" s="845"/>
      <c r="S65" s="845"/>
      <c r="T65" s="845"/>
      <c r="U65" s="845"/>
      <c r="V65" s="845"/>
      <c r="W65" s="845"/>
      <c r="X65" s="845"/>
      <c r="Y65" s="845"/>
      <c r="Z65" s="845"/>
      <c r="AA65" s="845"/>
      <c r="AB65" s="845"/>
      <c r="AC65" s="845"/>
      <c r="AD65" s="845"/>
      <c r="AE65" s="846"/>
      <c r="AF65" s="27"/>
      <c r="AG65" s="80"/>
      <c r="AH65" s="80"/>
      <c r="AI65" s="80"/>
      <c r="AJ65" s="80"/>
      <c r="AK65" s="80"/>
    </row>
    <row r="66" spans="1:42" ht="30" customHeight="1" x14ac:dyDescent="0.2">
      <c r="B66" s="27"/>
      <c r="C66" s="844"/>
      <c r="D66" s="845"/>
      <c r="E66" s="845"/>
      <c r="F66" s="845"/>
      <c r="G66" s="845"/>
      <c r="H66" s="845"/>
      <c r="I66" s="845"/>
      <c r="J66" s="845"/>
      <c r="K66" s="845"/>
      <c r="L66" s="845"/>
      <c r="M66" s="845"/>
      <c r="N66" s="845"/>
      <c r="O66" s="845"/>
      <c r="P66" s="845"/>
      <c r="Q66" s="845"/>
      <c r="R66" s="845"/>
      <c r="S66" s="845"/>
      <c r="T66" s="845"/>
      <c r="U66" s="845"/>
      <c r="V66" s="845"/>
      <c r="W66" s="845"/>
      <c r="X66" s="845"/>
      <c r="Y66" s="845"/>
      <c r="Z66" s="845"/>
      <c r="AA66" s="845"/>
      <c r="AB66" s="845"/>
      <c r="AC66" s="845"/>
      <c r="AD66" s="845"/>
      <c r="AE66" s="846"/>
      <c r="AF66" s="27"/>
      <c r="AG66" s="80"/>
      <c r="AH66" s="80"/>
      <c r="AI66" s="80"/>
      <c r="AJ66" s="80"/>
      <c r="AK66" s="80"/>
    </row>
    <row r="67" spans="1:42" ht="30" customHeight="1" thickBot="1" x14ac:dyDescent="0.25">
      <c r="B67" s="27"/>
      <c r="C67" s="847"/>
      <c r="D67" s="848"/>
      <c r="E67" s="848"/>
      <c r="F67" s="848"/>
      <c r="G67" s="848"/>
      <c r="H67" s="848"/>
      <c r="I67" s="848"/>
      <c r="J67" s="848"/>
      <c r="K67" s="848"/>
      <c r="L67" s="848"/>
      <c r="M67" s="848"/>
      <c r="N67" s="848"/>
      <c r="O67" s="848"/>
      <c r="P67" s="848"/>
      <c r="Q67" s="848"/>
      <c r="R67" s="848"/>
      <c r="S67" s="848"/>
      <c r="T67" s="848"/>
      <c r="U67" s="848"/>
      <c r="V67" s="848"/>
      <c r="W67" s="848"/>
      <c r="X67" s="848"/>
      <c r="Y67" s="848"/>
      <c r="Z67" s="848"/>
      <c r="AA67" s="848"/>
      <c r="AB67" s="848"/>
      <c r="AC67" s="848"/>
      <c r="AD67" s="848"/>
      <c r="AE67" s="849"/>
      <c r="AF67" s="27"/>
      <c r="AG67" s="80"/>
      <c r="AH67" s="80"/>
      <c r="AI67" s="80"/>
      <c r="AJ67" s="80"/>
      <c r="AK67" s="80"/>
    </row>
    <row r="68" spans="1:42" ht="30" customHeight="1" thickTop="1" x14ac:dyDescent="0.2">
      <c r="B68" s="29"/>
      <c r="C68" s="84"/>
      <c r="D68" s="84"/>
      <c r="E68" s="84"/>
      <c r="F68" s="84"/>
      <c r="G68" s="84"/>
      <c r="H68" s="84"/>
      <c r="I68" s="84"/>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row>
    <row r="69" spans="1:42" ht="30" customHeight="1" thickBot="1" x14ac:dyDescent="0.25">
      <c r="B69" s="29"/>
      <c r="C69" s="84"/>
      <c r="D69" s="84"/>
      <c r="E69" s="84"/>
      <c r="F69" s="84"/>
      <c r="G69" s="84"/>
      <c r="H69" s="84"/>
      <c r="I69" s="84"/>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row>
    <row r="70" spans="1:42" ht="45" customHeight="1" thickTop="1" thickBot="1" x14ac:dyDescent="0.25">
      <c r="A70" s="71">
        <v>6</v>
      </c>
      <c r="B70" s="839" t="s">
        <v>257</v>
      </c>
      <c r="C70" s="840"/>
      <c r="D70" s="840"/>
      <c r="E70" s="840"/>
      <c r="F70" s="840"/>
      <c r="G70" s="840"/>
      <c r="H70" s="840"/>
      <c r="I70" s="840"/>
      <c r="J70" s="840"/>
      <c r="K70" s="840"/>
      <c r="L70" s="840"/>
      <c r="M70" s="840"/>
      <c r="N70" s="840"/>
      <c r="O70" s="840"/>
      <c r="P70" s="840"/>
      <c r="Q70" s="840"/>
      <c r="R70" s="840"/>
      <c r="S70" s="840"/>
      <c r="T70" s="840"/>
      <c r="U70" s="840"/>
      <c r="V70" s="840"/>
      <c r="W70" s="840"/>
      <c r="X70" s="840"/>
      <c r="Y70" s="840"/>
      <c r="Z70" s="840"/>
      <c r="AA70" s="840"/>
      <c r="AB70" s="840"/>
      <c r="AC70" s="840"/>
      <c r="AD70" s="840"/>
      <c r="AE70" s="841"/>
      <c r="AF70" s="836" t="str">
        <f>IF(OR(ISBLANK(AF72),ISBLANK(AF73),ISBLANK(AF74),ISBLANK(AF75),ISBLANK(AF76)),"",IF(AND(Information!G25="Yes",OR(ISBLANK(AI72),ISBLANK(AI73),ISBLANK(AI74),ISBLANK(AI75),ISBLANK(AI76))),"",IF(OR(AP72="No",AP73="No",AP74="No",AP75="No",AP76="No"),Validations!U3,Validations!U2)))</f>
        <v/>
      </c>
      <c r="AG70" s="837"/>
      <c r="AH70" s="837"/>
      <c r="AI70" s="837"/>
      <c r="AJ70" s="837"/>
      <c r="AK70" s="838"/>
    </row>
    <row r="71" spans="1:42" ht="30" customHeight="1" thickTop="1" thickBot="1" x14ac:dyDescent="0.25">
      <c r="B71" s="83" t="s">
        <v>189</v>
      </c>
      <c r="C71" s="853" t="s">
        <v>225</v>
      </c>
      <c r="D71" s="854"/>
      <c r="E71" s="854"/>
      <c r="F71" s="854"/>
      <c r="G71" s="854"/>
      <c r="H71" s="854"/>
      <c r="I71" s="854"/>
      <c r="J71" s="854"/>
      <c r="K71" s="854"/>
      <c r="L71" s="854"/>
      <c r="M71" s="854"/>
      <c r="N71" s="854"/>
      <c r="O71" s="854"/>
      <c r="P71" s="854"/>
      <c r="Q71" s="854"/>
      <c r="R71" s="854"/>
      <c r="S71" s="854"/>
      <c r="T71" s="854"/>
      <c r="U71" s="854"/>
      <c r="V71" s="854"/>
      <c r="W71" s="854"/>
      <c r="X71" s="854"/>
      <c r="Y71" s="854"/>
      <c r="Z71" s="854"/>
      <c r="AA71" s="854"/>
      <c r="AB71" s="854"/>
      <c r="AC71" s="854"/>
      <c r="AD71" s="854"/>
      <c r="AE71" s="854"/>
      <c r="AF71" s="761" t="s">
        <v>42</v>
      </c>
      <c r="AG71" s="765"/>
      <c r="AH71" s="882"/>
      <c r="AI71" s="765" t="s">
        <v>43</v>
      </c>
      <c r="AJ71" s="765"/>
      <c r="AK71" s="766"/>
      <c r="AM71" s="820" t="s">
        <v>5</v>
      </c>
      <c r="AN71" s="820"/>
    </row>
    <row r="72" spans="1:42" ht="30" customHeight="1" thickTop="1" x14ac:dyDescent="0.2">
      <c r="B72" s="6">
        <v>1</v>
      </c>
      <c r="C72" s="887" t="s">
        <v>258</v>
      </c>
      <c r="D72" s="901"/>
      <c r="E72" s="901"/>
      <c r="F72" s="901"/>
      <c r="G72" s="901"/>
      <c r="H72" s="901"/>
      <c r="I72" s="901"/>
      <c r="J72" s="901"/>
      <c r="K72" s="901"/>
      <c r="L72" s="901"/>
      <c r="M72" s="901"/>
      <c r="N72" s="901"/>
      <c r="O72" s="901"/>
      <c r="P72" s="901"/>
      <c r="Q72" s="901"/>
      <c r="R72" s="901"/>
      <c r="S72" s="901"/>
      <c r="T72" s="901"/>
      <c r="U72" s="901"/>
      <c r="V72" s="901"/>
      <c r="W72" s="901"/>
      <c r="X72" s="901"/>
      <c r="Y72" s="901"/>
      <c r="Z72" s="901"/>
      <c r="AA72" s="901"/>
      <c r="AB72" s="901"/>
      <c r="AC72" s="901"/>
      <c r="AD72" s="901"/>
      <c r="AE72" s="902"/>
      <c r="AF72" s="749"/>
      <c r="AG72" s="831"/>
      <c r="AH72" s="873"/>
      <c r="AI72" s="749"/>
      <c r="AJ72" s="831"/>
      <c r="AK72" s="832"/>
      <c r="AM72" s="821"/>
      <c r="AN72" s="822"/>
      <c r="AP72" s="4">
        <f>IF(Information!$G$12="Yes",Disclosure!AI72,Disclosure!AF72)</f>
        <v>0</v>
      </c>
    </row>
    <row r="73" spans="1:42" ht="30" customHeight="1" x14ac:dyDescent="0.2">
      <c r="B73" s="6">
        <v>2</v>
      </c>
      <c r="C73" s="887" t="s">
        <v>259</v>
      </c>
      <c r="D73" s="901"/>
      <c r="E73" s="901"/>
      <c r="F73" s="901"/>
      <c r="G73" s="901"/>
      <c r="H73" s="901"/>
      <c r="I73" s="901"/>
      <c r="J73" s="901"/>
      <c r="K73" s="901"/>
      <c r="L73" s="901"/>
      <c r="M73" s="901"/>
      <c r="N73" s="901"/>
      <c r="O73" s="901"/>
      <c r="P73" s="901"/>
      <c r="Q73" s="901"/>
      <c r="R73" s="901"/>
      <c r="S73" s="901"/>
      <c r="T73" s="901"/>
      <c r="U73" s="901"/>
      <c r="V73" s="901"/>
      <c r="W73" s="901"/>
      <c r="X73" s="901"/>
      <c r="Y73" s="901"/>
      <c r="Z73" s="901"/>
      <c r="AA73" s="901"/>
      <c r="AB73" s="901"/>
      <c r="AC73" s="901"/>
      <c r="AD73" s="901"/>
      <c r="AE73" s="902"/>
      <c r="AF73" s="749"/>
      <c r="AG73" s="831"/>
      <c r="AH73" s="873"/>
      <c r="AI73" s="749"/>
      <c r="AJ73" s="831"/>
      <c r="AK73" s="832"/>
      <c r="AM73" s="821"/>
      <c r="AN73" s="509"/>
      <c r="AP73" s="4">
        <f>IF(Information!$G$12="Yes",Disclosure!AI73,Disclosure!AF73)</f>
        <v>0</v>
      </c>
    </row>
    <row r="74" spans="1:42" ht="30" customHeight="1" x14ac:dyDescent="0.2">
      <c r="B74" s="6">
        <v>3</v>
      </c>
      <c r="C74" s="887" t="s">
        <v>260</v>
      </c>
      <c r="D74" s="901"/>
      <c r="E74" s="901"/>
      <c r="F74" s="901"/>
      <c r="G74" s="901"/>
      <c r="H74" s="901"/>
      <c r="I74" s="901"/>
      <c r="J74" s="901"/>
      <c r="K74" s="901"/>
      <c r="L74" s="901"/>
      <c r="M74" s="901"/>
      <c r="N74" s="901"/>
      <c r="O74" s="901"/>
      <c r="P74" s="901"/>
      <c r="Q74" s="901"/>
      <c r="R74" s="901"/>
      <c r="S74" s="901"/>
      <c r="T74" s="901"/>
      <c r="U74" s="901"/>
      <c r="V74" s="901"/>
      <c r="W74" s="901"/>
      <c r="X74" s="901"/>
      <c r="Y74" s="901"/>
      <c r="Z74" s="901"/>
      <c r="AA74" s="901"/>
      <c r="AB74" s="901"/>
      <c r="AC74" s="901"/>
      <c r="AD74" s="901"/>
      <c r="AE74" s="902"/>
      <c r="AF74" s="749"/>
      <c r="AG74" s="831"/>
      <c r="AH74" s="873"/>
      <c r="AI74" s="749"/>
      <c r="AJ74" s="831"/>
      <c r="AK74" s="832"/>
      <c r="AM74" s="823"/>
      <c r="AN74" s="824"/>
      <c r="AP74" s="4">
        <f>IF(Information!$G$12="Yes",Disclosure!AI74,Disclosure!AF74)</f>
        <v>0</v>
      </c>
    </row>
    <row r="75" spans="1:42" ht="30" customHeight="1" x14ac:dyDescent="0.2">
      <c r="B75" s="82">
        <v>4</v>
      </c>
      <c r="C75" s="887" t="s">
        <v>261</v>
      </c>
      <c r="D75" s="903"/>
      <c r="E75" s="903"/>
      <c r="F75" s="903"/>
      <c r="G75" s="903"/>
      <c r="H75" s="903"/>
      <c r="I75" s="903"/>
      <c r="J75" s="903"/>
      <c r="K75" s="903"/>
      <c r="L75" s="903"/>
      <c r="M75" s="903"/>
      <c r="N75" s="903"/>
      <c r="O75" s="903"/>
      <c r="P75" s="903"/>
      <c r="Q75" s="903"/>
      <c r="R75" s="903"/>
      <c r="S75" s="903"/>
      <c r="T75" s="903"/>
      <c r="U75" s="903"/>
      <c r="V75" s="903"/>
      <c r="W75" s="903"/>
      <c r="X75" s="903"/>
      <c r="Y75" s="903"/>
      <c r="Z75" s="903"/>
      <c r="AA75" s="903"/>
      <c r="AB75" s="903"/>
      <c r="AC75" s="903"/>
      <c r="AD75" s="903"/>
      <c r="AE75" s="904"/>
      <c r="AF75" s="862"/>
      <c r="AG75" s="863"/>
      <c r="AH75" s="864"/>
      <c r="AI75" s="862"/>
      <c r="AJ75" s="863"/>
      <c r="AK75" s="900"/>
      <c r="AM75" s="823"/>
      <c r="AN75" s="824"/>
      <c r="AP75" s="4">
        <f>IF(Information!$G$12="Yes",Disclosure!AI75,Disclosure!AF75)</f>
        <v>0</v>
      </c>
    </row>
    <row r="76" spans="1:42" ht="51" customHeight="1" thickBot="1" x14ac:dyDescent="0.25">
      <c r="B76" s="24">
        <v>5</v>
      </c>
      <c r="C76" s="905" t="s">
        <v>262</v>
      </c>
      <c r="D76" s="906"/>
      <c r="E76" s="906"/>
      <c r="F76" s="906"/>
      <c r="G76" s="906"/>
      <c r="H76" s="906"/>
      <c r="I76" s="906"/>
      <c r="J76" s="906"/>
      <c r="K76" s="906"/>
      <c r="L76" s="906"/>
      <c r="M76" s="906"/>
      <c r="N76" s="906"/>
      <c r="O76" s="906"/>
      <c r="P76" s="906"/>
      <c r="Q76" s="906"/>
      <c r="R76" s="906"/>
      <c r="S76" s="906"/>
      <c r="T76" s="906"/>
      <c r="U76" s="906"/>
      <c r="V76" s="906"/>
      <c r="W76" s="906"/>
      <c r="X76" s="906"/>
      <c r="Y76" s="906"/>
      <c r="Z76" s="906"/>
      <c r="AA76" s="906"/>
      <c r="AB76" s="906"/>
      <c r="AC76" s="906"/>
      <c r="AD76" s="906"/>
      <c r="AE76" s="907"/>
      <c r="AF76" s="738"/>
      <c r="AG76" s="833"/>
      <c r="AH76" s="834"/>
      <c r="AI76" s="738"/>
      <c r="AJ76" s="833"/>
      <c r="AK76" s="835"/>
      <c r="AM76" s="823"/>
      <c r="AN76" s="824"/>
      <c r="AP76" s="4">
        <f>IF(Information!$G$12="Yes",Disclosure!AI76,Disclosure!AF76)</f>
        <v>0</v>
      </c>
    </row>
    <row r="77" spans="1:42" ht="30" customHeight="1" thickTop="1" x14ac:dyDescent="0.2">
      <c r="B77" s="27"/>
      <c r="C77" s="461"/>
      <c r="D77" s="842"/>
      <c r="E77" s="842"/>
      <c r="F77" s="842"/>
      <c r="G77" s="842"/>
      <c r="H77" s="842"/>
      <c r="I77" s="842"/>
      <c r="J77" s="842"/>
      <c r="K77" s="842"/>
      <c r="L77" s="842"/>
      <c r="M77" s="842"/>
      <c r="N77" s="842"/>
      <c r="O77" s="842"/>
      <c r="P77" s="842"/>
      <c r="Q77" s="842"/>
      <c r="R77" s="842"/>
      <c r="S77" s="842"/>
      <c r="T77" s="842"/>
      <c r="U77" s="842"/>
      <c r="V77" s="842"/>
      <c r="W77" s="842"/>
      <c r="X77" s="842"/>
      <c r="Y77" s="842"/>
      <c r="Z77" s="842"/>
      <c r="AA77" s="842"/>
      <c r="AB77" s="842"/>
      <c r="AC77" s="842"/>
      <c r="AD77" s="842"/>
      <c r="AE77" s="843"/>
      <c r="AF77" s="27"/>
      <c r="AG77" s="80"/>
      <c r="AH77" s="80"/>
      <c r="AI77" s="80"/>
      <c r="AJ77" s="80"/>
      <c r="AK77" s="80"/>
    </row>
    <row r="78" spans="1:42" ht="30" customHeight="1" x14ac:dyDescent="0.2">
      <c r="B78" s="27"/>
      <c r="C78" s="844"/>
      <c r="D78" s="845"/>
      <c r="E78" s="845"/>
      <c r="F78" s="845"/>
      <c r="G78" s="845"/>
      <c r="H78" s="845"/>
      <c r="I78" s="845"/>
      <c r="J78" s="845"/>
      <c r="K78" s="845"/>
      <c r="L78" s="845"/>
      <c r="M78" s="845"/>
      <c r="N78" s="845"/>
      <c r="O78" s="845"/>
      <c r="P78" s="845"/>
      <c r="Q78" s="845"/>
      <c r="R78" s="845"/>
      <c r="S78" s="845"/>
      <c r="T78" s="845"/>
      <c r="U78" s="845"/>
      <c r="V78" s="845"/>
      <c r="W78" s="845"/>
      <c r="X78" s="845"/>
      <c r="Y78" s="845"/>
      <c r="Z78" s="845"/>
      <c r="AA78" s="845"/>
      <c r="AB78" s="845"/>
      <c r="AC78" s="845"/>
      <c r="AD78" s="845"/>
      <c r="AE78" s="846"/>
      <c r="AF78" s="27"/>
      <c r="AG78" s="80"/>
      <c r="AH78" s="80"/>
      <c r="AI78" s="80"/>
      <c r="AJ78" s="80"/>
      <c r="AK78" s="80"/>
    </row>
    <row r="79" spans="1:42" ht="30" customHeight="1" x14ac:dyDescent="0.2">
      <c r="B79" s="27"/>
      <c r="C79" s="844"/>
      <c r="D79" s="845"/>
      <c r="E79" s="845"/>
      <c r="F79" s="845"/>
      <c r="G79" s="845"/>
      <c r="H79" s="845"/>
      <c r="I79" s="845"/>
      <c r="J79" s="845"/>
      <c r="K79" s="845"/>
      <c r="L79" s="845"/>
      <c r="M79" s="845"/>
      <c r="N79" s="845"/>
      <c r="O79" s="845"/>
      <c r="P79" s="845"/>
      <c r="Q79" s="845"/>
      <c r="R79" s="845"/>
      <c r="S79" s="845"/>
      <c r="T79" s="845"/>
      <c r="U79" s="845"/>
      <c r="V79" s="845"/>
      <c r="W79" s="845"/>
      <c r="X79" s="845"/>
      <c r="Y79" s="845"/>
      <c r="Z79" s="845"/>
      <c r="AA79" s="845"/>
      <c r="AB79" s="845"/>
      <c r="AC79" s="845"/>
      <c r="AD79" s="845"/>
      <c r="AE79" s="846"/>
      <c r="AF79" s="27"/>
      <c r="AG79" s="80"/>
      <c r="AH79" s="80"/>
      <c r="AI79" s="80"/>
      <c r="AJ79" s="80"/>
      <c r="AK79" s="80"/>
    </row>
    <row r="80" spans="1:42" ht="30" customHeight="1" thickBot="1" x14ac:dyDescent="0.25">
      <c r="B80" s="27"/>
      <c r="C80" s="847"/>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9"/>
      <c r="AF80" s="27"/>
      <c r="AG80" s="80"/>
      <c r="AH80" s="80"/>
      <c r="AI80" s="80"/>
      <c r="AJ80" s="80"/>
      <c r="AK80" s="80"/>
    </row>
    <row r="81" spans="2:37" ht="30" customHeight="1" thickTop="1" x14ac:dyDescent="0.2">
      <c r="B81" s="29"/>
      <c r="C81" s="84"/>
      <c r="D81" s="84"/>
      <c r="E81" s="84"/>
      <c r="F81" s="84"/>
      <c r="G81" s="84"/>
      <c r="H81" s="84"/>
      <c r="I81" s="84"/>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row>
    <row r="82" spans="2:37" ht="30" customHeight="1" thickBot="1" x14ac:dyDescent="0.25">
      <c r="B82" s="29"/>
      <c r="C82" s="84"/>
      <c r="D82" s="84"/>
      <c r="E82" s="84"/>
      <c r="F82" s="84"/>
      <c r="G82" s="84"/>
      <c r="H82" s="84"/>
      <c r="I82" s="84"/>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row>
    <row r="83" spans="2:37" ht="30" customHeight="1" thickTop="1" thickBot="1" x14ac:dyDescent="0.35">
      <c r="B83" s="857" t="s">
        <v>263</v>
      </c>
      <c r="C83" s="858"/>
      <c r="D83" s="858"/>
      <c r="E83" s="858"/>
      <c r="F83" s="858"/>
      <c r="G83" s="858"/>
      <c r="H83" s="858"/>
      <c r="I83" s="858"/>
      <c r="J83" s="858"/>
      <c r="K83" s="858"/>
      <c r="L83" s="858"/>
      <c r="M83" s="858"/>
      <c r="N83" s="858"/>
      <c r="O83" s="858"/>
      <c r="P83" s="858"/>
      <c r="Q83" s="858"/>
      <c r="R83" s="858"/>
      <c r="S83" s="858"/>
      <c r="T83" s="858"/>
      <c r="U83" s="858"/>
      <c r="V83" s="858"/>
      <c r="W83" s="858"/>
      <c r="X83" s="858"/>
      <c r="Y83" s="858"/>
      <c r="Z83" s="859"/>
      <c r="AA83" s="808" t="str">
        <f>IF(OR(AF5="",AF19="",AF33="",AF45=""),"",IF(AND(Information!AI204="FADUFPLS",Disclosure!AF57=""),"",IF(AND(Information!AI178="MiFID",Disclosure!AF70=""),"",IF(OR(Disclosure!AF5=Validations!U3,Disclosure!AF19=Validations!U3,Disclosure!AF33=Validations!U3,Disclosure!AF45=Validations!U3,Disclosure!AF57=Validations!U3,Disclosure!AF70=Validations!U3),Validations!V3,Validations!V2))))</f>
        <v/>
      </c>
      <c r="AB83" s="860"/>
      <c r="AC83" s="860"/>
      <c r="AD83" s="860"/>
      <c r="AE83" s="860"/>
      <c r="AF83" s="860"/>
      <c r="AG83" s="860"/>
      <c r="AH83" s="860"/>
      <c r="AI83" s="860"/>
      <c r="AJ83" s="860"/>
      <c r="AK83" s="861"/>
    </row>
    <row r="84" spans="2:37" ht="30" customHeight="1" thickTop="1" thickBot="1" x14ac:dyDescent="0.25"/>
    <row r="85" spans="2:37" ht="30" customHeight="1" thickTop="1" thickBot="1" x14ac:dyDescent="0.35">
      <c r="B85" s="800" t="s">
        <v>264</v>
      </c>
      <c r="C85" s="801"/>
      <c r="D85" s="801"/>
      <c r="E85" s="801"/>
      <c r="F85" s="801"/>
      <c r="G85" s="801"/>
      <c r="H85" s="801"/>
      <c r="I85" s="801"/>
      <c r="J85" s="801"/>
      <c r="K85" s="801"/>
      <c r="L85" s="801"/>
      <c r="M85" s="801"/>
      <c r="N85" s="801"/>
      <c r="O85" s="801"/>
      <c r="P85" s="801"/>
      <c r="Q85" s="801"/>
      <c r="R85" s="801"/>
      <c r="S85" s="801"/>
      <c r="T85" s="801"/>
      <c r="U85" s="801"/>
      <c r="V85" s="801"/>
      <c r="W85" s="801"/>
      <c r="X85" s="801"/>
      <c r="Y85" s="801"/>
      <c r="Z85" s="802"/>
      <c r="AA85" s="797"/>
      <c r="AB85" s="827"/>
      <c r="AC85" s="827"/>
      <c r="AD85" s="827"/>
      <c r="AE85" s="827"/>
      <c r="AF85" s="827"/>
      <c r="AG85" s="827"/>
      <c r="AH85" s="827"/>
      <c r="AI85" s="827"/>
      <c r="AJ85" s="827"/>
      <c r="AK85" s="828"/>
    </row>
    <row r="86" spans="2:37" ht="30" customHeight="1" thickTop="1" thickBot="1" x14ac:dyDescent="0.25"/>
    <row r="87" spans="2:37" ht="30" customHeight="1" thickTop="1" thickBot="1" x14ac:dyDescent="0.35">
      <c r="B87" s="800" t="s">
        <v>265</v>
      </c>
      <c r="C87" s="829"/>
      <c r="D87" s="829"/>
      <c r="E87" s="829"/>
      <c r="F87" s="829"/>
      <c r="G87" s="829"/>
      <c r="H87" s="829"/>
      <c r="I87" s="829"/>
      <c r="J87" s="829"/>
      <c r="K87" s="829"/>
      <c r="L87" s="829"/>
      <c r="M87" s="829"/>
      <c r="N87" s="829"/>
      <c r="O87" s="829"/>
      <c r="P87" s="829"/>
      <c r="Q87" s="829"/>
      <c r="R87" s="829"/>
      <c r="S87" s="829"/>
      <c r="T87" s="829"/>
      <c r="U87" s="829"/>
      <c r="V87" s="829"/>
      <c r="W87" s="829"/>
      <c r="X87" s="829"/>
      <c r="Y87" s="829"/>
      <c r="Z87" s="829"/>
      <c r="AA87" s="829"/>
      <c r="AB87" s="829"/>
      <c r="AC87" s="829"/>
      <c r="AD87" s="829"/>
      <c r="AE87" s="829"/>
      <c r="AF87" s="829"/>
      <c r="AG87" s="829"/>
      <c r="AH87" s="829"/>
      <c r="AI87" s="829"/>
      <c r="AJ87" s="829"/>
      <c r="AK87" s="830"/>
    </row>
    <row r="88" spans="2:37" ht="30" customHeight="1" thickTop="1" x14ac:dyDescent="0.2">
      <c r="B88" s="711"/>
      <c r="C88" s="865"/>
      <c r="D88" s="865"/>
      <c r="E88" s="865"/>
      <c r="F88" s="865"/>
      <c r="G88" s="865"/>
      <c r="H88" s="865"/>
      <c r="I88" s="865"/>
      <c r="J88" s="865"/>
      <c r="K88" s="865"/>
      <c r="L88" s="865"/>
      <c r="M88" s="865"/>
      <c r="N88" s="865"/>
      <c r="O88" s="865"/>
      <c r="P88" s="865"/>
      <c r="Q88" s="865"/>
      <c r="R88" s="865"/>
      <c r="S88" s="865"/>
      <c r="T88" s="865"/>
      <c r="U88" s="865"/>
      <c r="V88" s="865"/>
      <c r="W88" s="865"/>
      <c r="X88" s="865"/>
      <c r="Y88" s="865"/>
      <c r="Z88" s="865"/>
      <c r="AA88" s="865"/>
      <c r="AB88" s="865"/>
      <c r="AC88" s="865"/>
      <c r="AD88" s="865"/>
      <c r="AE88" s="865"/>
      <c r="AF88" s="865"/>
      <c r="AG88" s="865"/>
      <c r="AH88" s="865"/>
      <c r="AI88" s="865"/>
      <c r="AJ88" s="865"/>
      <c r="AK88" s="866"/>
    </row>
    <row r="89" spans="2:37" ht="30" customHeight="1" x14ac:dyDescent="0.2">
      <c r="B89" s="867"/>
      <c r="C89" s="868"/>
      <c r="D89" s="868"/>
      <c r="E89" s="868"/>
      <c r="F89" s="868"/>
      <c r="G89" s="868"/>
      <c r="H89" s="868"/>
      <c r="I89" s="868"/>
      <c r="J89" s="868"/>
      <c r="K89" s="868"/>
      <c r="L89" s="868"/>
      <c r="M89" s="868"/>
      <c r="N89" s="868"/>
      <c r="O89" s="868"/>
      <c r="P89" s="868"/>
      <c r="Q89" s="868"/>
      <c r="R89" s="868"/>
      <c r="S89" s="868"/>
      <c r="T89" s="868"/>
      <c r="U89" s="868"/>
      <c r="V89" s="868"/>
      <c r="W89" s="868"/>
      <c r="X89" s="868"/>
      <c r="Y89" s="868"/>
      <c r="Z89" s="868"/>
      <c r="AA89" s="868"/>
      <c r="AB89" s="868"/>
      <c r="AC89" s="868"/>
      <c r="AD89" s="868"/>
      <c r="AE89" s="868"/>
      <c r="AF89" s="868"/>
      <c r="AG89" s="868"/>
      <c r="AH89" s="868"/>
      <c r="AI89" s="868"/>
      <c r="AJ89" s="868"/>
      <c r="AK89" s="869"/>
    </row>
    <row r="90" spans="2:37" ht="30" customHeight="1" x14ac:dyDescent="0.2">
      <c r="B90" s="867"/>
      <c r="C90" s="868"/>
      <c r="D90" s="868"/>
      <c r="E90" s="868"/>
      <c r="F90" s="868"/>
      <c r="G90" s="868"/>
      <c r="H90" s="868"/>
      <c r="I90" s="868"/>
      <c r="J90" s="868"/>
      <c r="K90" s="868"/>
      <c r="L90" s="868"/>
      <c r="M90" s="868"/>
      <c r="N90" s="868"/>
      <c r="O90" s="868"/>
      <c r="P90" s="868"/>
      <c r="Q90" s="868"/>
      <c r="R90" s="868"/>
      <c r="S90" s="868"/>
      <c r="T90" s="868"/>
      <c r="U90" s="868"/>
      <c r="V90" s="868"/>
      <c r="W90" s="868"/>
      <c r="X90" s="868"/>
      <c r="Y90" s="868"/>
      <c r="Z90" s="868"/>
      <c r="AA90" s="868"/>
      <c r="AB90" s="868"/>
      <c r="AC90" s="868"/>
      <c r="AD90" s="868"/>
      <c r="AE90" s="868"/>
      <c r="AF90" s="868"/>
      <c r="AG90" s="868"/>
      <c r="AH90" s="868"/>
      <c r="AI90" s="868"/>
      <c r="AJ90" s="868"/>
      <c r="AK90" s="869"/>
    </row>
    <row r="91" spans="2:37" ht="30" customHeight="1" x14ac:dyDescent="0.2">
      <c r="B91" s="867"/>
      <c r="C91" s="868"/>
      <c r="D91" s="868"/>
      <c r="E91" s="868"/>
      <c r="F91" s="868"/>
      <c r="G91" s="868"/>
      <c r="H91" s="868"/>
      <c r="I91" s="868"/>
      <c r="J91" s="868"/>
      <c r="K91" s="868"/>
      <c r="L91" s="868"/>
      <c r="M91" s="868"/>
      <c r="N91" s="868"/>
      <c r="O91" s="868"/>
      <c r="P91" s="868"/>
      <c r="Q91" s="868"/>
      <c r="R91" s="868"/>
      <c r="S91" s="868"/>
      <c r="T91" s="868"/>
      <c r="U91" s="868"/>
      <c r="V91" s="868"/>
      <c r="W91" s="868"/>
      <c r="X91" s="868"/>
      <c r="Y91" s="868"/>
      <c r="Z91" s="868"/>
      <c r="AA91" s="868"/>
      <c r="AB91" s="868"/>
      <c r="AC91" s="868"/>
      <c r="AD91" s="868"/>
      <c r="AE91" s="868"/>
      <c r="AF91" s="868"/>
      <c r="AG91" s="868"/>
      <c r="AH91" s="868"/>
      <c r="AI91" s="868"/>
      <c r="AJ91" s="868"/>
      <c r="AK91" s="869"/>
    </row>
    <row r="92" spans="2:37" ht="30" customHeight="1" x14ac:dyDescent="0.2">
      <c r="B92" s="867"/>
      <c r="C92" s="868"/>
      <c r="D92" s="868"/>
      <c r="E92" s="868"/>
      <c r="F92" s="868"/>
      <c r="G92" s="868"/>
      <c r="H92" s="868"/>
      <c r="I92" s="868"/>
      <c r="J92" s="868"/>
      <c r="K92" s="868"/>
      <c r="L92" s="868"/>
      <c r="M92" s="868"/>
      <c r="N92" s="868"/>
      <c r="O92" s="868"/>
      <c r="P92" s="868"/>
      <c r="Q92" s="868"/>
      <c r="R92" s="868"/>
      <c r="S92" s="868"/>
      <c r="T92" s="868"/>
      <c r="U92" s="868"/>
      <c r="V92" s="868"/>
      <c r="W92" s="868"/>
      <c r="X92" s="868"/>
      <c r="Y92" s="868"/>
      <c r="Z92" s="868"/>
      <c r="AA92" s="868"/>
      <c r="AB92" s="868"/>
      <c r="AC92" s="868"/>
      <c r="AD92" s="868"/>
      <c r="AE92" s="868"/>
      <c r="AF92" s="868"/>
      <c r="AG92" s="868"/>
      <c r="AH92" s="868"/>
      <c r="AI92" s="868"/>
      <c r="AJ92" s="868"/>
      <c r="AK92" s="869"/>
    </row>
    <row r="93" spans="2:37" ht="30" customHeight="1" x14ac:dyDescent="0.2">
      <c r="B93" s="867"/>
      <c r="C93" s="868"/>
      <c r="D93" s="868"/>
      <c r="E93" s="868"/>
      <c r="F93" s="868"/>
      <c r="G93" s="868"/>
      <c r="H93" s="868"/>
      <c r="I93" s="868"/>
      <c r="J93" s="868"/>
      <c r="K93" s="868"/>
      <c r="L93" s="868"/>
      <c r="M93" s="868"/>
      <c r="N93" s="868"/>
      <c r="O93" s="868"/>
      <c r="P93" s="868"/>
      <c r="Q93" s="868"/>
      <c r="R93" s="868"/>
      <c r="S93" s="868"/>
      <c r="T93" s="868"/>
      <c r="U93" s="868"/>
      <c r="V93" s="868"/>
      <c r="W93" s="868"/>
      <c r="X93" s="868"/>
      <c r="Y93" s="868"/>
      <c r="Z93" s="868"/>
      <c r="AA93" s="868"/>
      <c r="AB93" s="868"/>
      <c r="AC93" s="868"/>
      <c r="AD93" s="868"/>
      <c r="AE93" s="868"/>
      <c r="AF93" s="868"/>
      <c r="AG93" s="868"/>
      <c r="AH93" s="868"/>
      <c r="AI93" s="868"/>
      <c r="AJ93" s="868"/>
      <c r="AK93" s="869"/>
    </row>
    <row r="94" spans="2:37" ht="30" customHeight="1" thickBot="1" x14ac:dyDescent="0.25">
      <c r="B94" s="870"/>
      <c r="C94" s="871"/>
      <c r="D94" s="871"/>
      <c r="E94" s="871"/>
      <c r="F94" s="871"/>
      <c r="G94" s="871"/>
      <c r="H94" s="871"/>
      <c r="I94" s="871"/>
      <c r="J94" s="871"/>
      <c r="K94" s="871"/>
      <c r="L94" s="871"/>
      <c r="M94" s="871"/>
      <c r="N94" s="871"/>
      <c r="O94" s="871"/>
      <c r="P94" s="871"/>
      <c r="Q94" s="871"/>
      <c r="R94" s="871"/>
      <c r="S94" s="871"/>
      <c r="T94" s="871"/>
      <c r="U94" s="871"/>
      <c r="V94" s="871"/>
      <c r="W94" s="871"/>
      <c r="X94" s="871"/>
      <c r="Y94" s="871"/>
      <c r="Z94" s="871"/>
      <c r="AA94" s="871"/>
      <c r="AB94" s="871"/>
      <c r="AC94" s="871"/>
      <c r="AD94" s="871"/>
      <c r="AE94" s="871"/>
      <c r="AF94" s="871"/>
      <c r="AG94" s="871"/>
      <c r="AH94" s="871"/>
      <c r="AI94" s="871"/>
      <c r="AJ94" s="871"/>
      <c r="AK94" s="872"/>
    </row>
    <row r="95" spans="2:37" ht="30" customHeight="1" thickTop="1" thickBot="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row>
    <row r="96" spans="2:37" ht="30" customHeight="1" thickTop="1" thickBot="1" x14ac:dyDescent="0.35">
      <c r="B96" s="800" t="s">
        <v>266</v>
      </c>
      <c r="C96" s="801"/>
      <c r="D96" s="801"/>
      <c r="E96" s="801"/>
      <c r="F96" s="801"/>
      <c r="G96" s="801"/>
      <c r="H96" s="801"/>
      <c r="I96" s="801"/>
      <c r="J96" s="801"/>
      <c r="K96" s="801"/>
      <c r="L96" s="801"/>
      <c r="M96" s="801"/>
      <c r="N96" s="801"/>
      <c r="O96" s="801"/>
      <c r="P96" s="801"/>
      <c r="Q96" s="801"/>
      <c r="R96" s="801"/>
      <c r="S96" s="801"/>
      <c r="T96" s="801"/>
      <c r="U96" s="801"/>
      <c r="V96" s="801"/>
      <c r="W96" s="801"/>
      <c r="X96" s="801"/>
      <c r="Y96" s="801"/>
      <c r="Z96" s="802"/>
      <c r="AA96" s="797"/>
      <c r="AB96" s="827"/>
      <c r="AC96" s="827"/>
      <c r="AD96" s="827"/>
      <c r="AE96" s="827"/>
      <c r="AF96" s="827"/>
      <c r="AG96" s="827"/>
      <c r="AH96" s="827"/>
      <c r="AI96" s="827"/>
      <c r="AJ96" s="827"/>
      <c r="AK96" s="828"/>
    </row>
    <row r="97" spans="2:37" ht="30" customHeight="1" thickTop="1" thickBot="1" x14ac:dyDescent="0.25"/>
    <row r="98" spans="2:37" ht="30" customHeight="1" thickTop="1" thickBot="1" x14ac:dyDescent="0.35">
      <c r="B98" s="800" t="s">
        <v>267</v>
      </c>
      <c r="C98" s="829"/>
      <c r="D98" s="829"/>
      <c r="E98" s="829"/>
      <c r="F98" s="829"/>
      <c r="G98" s="829"/>
      <c r="H98" s="829"/>
      <c r="I98" s="829"/>
      <c r="J98" s="829"/>
      <c r="K98" s="829"/>
      <c r="L98" s="829"/>
      <c r="M98" s="829"/>
      <c r="N98" s="829"/>
      <c r="O98" s="829"/>
      <c r="P98" s="829"/>
      <c r="Q98" s="829"/>
      <c r="R98" s="829"/>
      <c r="S98" s="829"/>
      <c r="T98" s="829"/>
      <c r="U98" s="829"/>
      <c r="V98" s="829"/>
      <c r="W98" s="829"/>
      <c r="X98" s="829"/>
      <c r="Y98" s="829"/>
      <c r="Z98" s="829"/>
      <c r="AA98" s="829"/>
      <c r="AB98" s="829"/>
      <c r="AC98" s="829"/>
      <c r="AD98" s="829"/>
      <c r="AE98" s="829"/>
      <c r="AF98" s="829"/>
      <c r="AG98" s="829"/>
      <c r="AH98" s="829"/>
      <c r="AI98" s="829"/>
      <c r="AJ98" s="829"/>
      <c r="AK98" s="830"/>
    </row>
    <row r="99" spans="2:37" ht="30" customHeight="1" thickTop="1" x14ac:dyDescent="0.2">
      <c r="B99" s="711"/>
      <c r="C99" s="865"/>
      <c r="D99" s="865"/>
      <c r="E99" s="865"/>
      <c r="F99" s="865"/>
      <c r="G99" s="865"/>
      <c r="H99" s="865"/>
      <c r="I99" s="865"/>
      <c r="J99" s="865"/>
      <c r="K99" s="865"/>
      <c r="L99" s="865"/>
      <c r="M99" s="865"/>
      <c r="N99" s="865"/>
      <c r="O99" s="865"/>
      <c r="P99" s="865"/>
      <c r="Q99" s="865"/>
      <c r="R99" s="865"/>
      <c r="S99" s="865"/>
      <c r="T99" s="865"/>
      <c r="U99" s="865"/>
      <c r="V99" s="865"/>
      <c r="W99" s="865"/>
      <c r="X99" s="865"/>
      <c r="Y99" s="865"/>
      <c r="Z99" s="865"/>
      <c r="AA99" s="865"/>
      <c r="AB99" s="865"/>
      <c r="AC99" s="865"/>
      <c r="AD99" s="865"/>
      <c r="AE99" s="865"/>
      <c r="AF99" s="865"/>
      <c r="AG99" s="865"/>
      <c r="AH99" s="865"/>
      <c r="AI99" s="865"/>
      <c r="AJ99" s="865"/>
      <c r="AK99" s="866"/>
    </row>
    <row r="100" spans="2:37" ht="30" customHeight="1" x14ac:dyDescent="0.2">
      <c r="B100" s="867"/>
      <c r="C100" s="868"/>
      <c r="D100" s="868"/>
      <c r="E100" s="868"/>
      <c r="F100" s="868"/>
      <c r="G100" s="868"/>
      <c r="H100" s="868"/>
      <c r="I100" s="868"/>
      <c r="J100" s="868"/>
      <c r="K100" s="868"/>
      <c r="L100" s="868"/>
      <c r="M100" s="868"/>
      <c r="N100" s="868"/>
      <c r="O100" s="868"/>
      <c r="P100" s="868"/>
      <c r="Q100" s="868"/>
      <c r="R100" s="868"/>
      <c r="S100" s="868"/>
      <c r="T100" s="868"/>
      <c r="U100" s="868"/>
      <c r="V100" s="868"/>
      <c r="W100" s="868"/>
      <c r="X100" s="868"/>
      <c r="Y100" s="868"/>
      <c r="Z100" s="868"/>
      <c r="AA100" s="868"/>
      <c r="AB100" s="868"/>
      <c r="AC100" s="868"/>
      <c r="AD100" s="868"/>
      <c r="AE100" s="868"/>
      <c r="AF100" s="868"/>
      <c r="AG100" s="868"/>
      <c r="AH100" s="868"/>
      <c r="AI100" s="868"/>
      <c r="AJ100" s="868"/>
      <c r="AK100" s="869"/>
    </row>
    <row r="101" spans="2:37" ht="30" customHeight="1" x14ac:dyDescent="0.2">
      <c r="B101" s="867"/>
      <c r="C101" s="868"/>
      <c r="D101" s="868"/>
      <c r="E101" s="868"/>
      <c r="F101" s="868"/>
      <c r="G101" s="868"/>
      <c r="H101" s="868"/>
      <c r="I101" s="868"/>
      <c r="J101" s="868"/>
      <c r="K101" s="868"/>
      <c r="L101" s="868"/>
      <c r="M101" s="868"/>
      <c r="N101" s="868"/>
      <c r="O101" s="868"/>
      <c r="P101" s="868"/>
      <c r="Q101" s="868"/>
      <c r="R101" s="868"/>
      <c r="S101" s="868"/>
      <c r="T101" s="868"/>
      <c r="U101" s="868"/>
      <c r="V101" s="868"/>
      <c r="W101" s="868"/>
      <c r="X101" s="868"/>
      <c r="Y101" s="868"/>
      <c r="Z101" s="868"/>
      <c r="AA101" s="868"/>
      <c r="AB101" s="868"/>
      <c r="AC101" s="868"/>
      <c r="AD101" s="868"/>
      <c r="AE101" s="868"/>
      <c r="AF101" s="868"/>
      <c r="AG101" s="868"/>
      <c r="AH101" s="868"/>
      <c r="AI101" s="868"/>
      <c r="AJ101" s="868"/>
      <c r="AK101" s="869"/>
    </row>
    <row r="102" spans="2:37" ht="30" customHeight="1" x14ac:dyDescent="0.2">
      <c r="B102" s="867"/>
      <c r="C102" s="868"/>
      <c r="D102" s="868"/>
      <c r="E102" s="868"/>
      <c r="F102" s="868"/>
      <c r="G102" s="868"/>
      <c r="H102" s="868"/>
      <c r="I102" s="868"/>
      <c r="J102" s="868"/>
      <c r="K102" s="868"/>
      <c r="L102" s="868"/>
      <c r="M102" s="868"/>
      <c r="N102" s="868"/>
      <c r="O102" s="868"/>
      <c r="P102" s="868"/>
      <c r="Q102" s="868"/>
      <c r="R102" s="868"/>
      <c r="S102" s="868"/>
      <c r="T102" s="868"/>
      <c r="U102" s="868"/>
      <c r="V102" s="868"/>
      <c r="W102" s="868"/>
      <c r="X102" s="868"/>
      <c r="Y102" s="868"/>
      <c r="Z102" s="868"/>
      <c r="AA102" s="868"/>
      <c r="AB102" s="868"/>
      <c r="AC102" s="868"/>
      <c r="AD102" s="868"/>
      <c r="AE102" s="868"/>
      <c r="AF102" s="868"/>
      <c r="AG102" s="868"/>
      <c r="AH102" s="868"/>
      <c r="AI102" s="868"/>
      <c r="AJ102" s="868"/>
      <c r="AK102" s="869"/>
    </row>
    <row r="103" spans="2:37" ht="30" customHeight="1" x14ac:dyDescent="0.2">
      <c r="B103" s="867"/>
      <c r="C103" s="868"/>
      <c r="D103" s="868"/>
      <c r="E103" s="868"/>
      <c r="F103" s="868"/>
      <c r="G103" s="868"/>
      <c r="H103" s="868"/>
      <c r="I103" s="868"/>
      <c r="J103" s="868"/>
      <c r="K103" s="868"/>
      <c r="L103" s="868"/>
      <c r="M103" s="868"/>
      <c r="N103" s="868"/>
      <c r="O103" s="868"/>
      <c r="P103" s="868"/>
      <c r="Q103" s="868"/>
      <c r="R103" s="868"/>
      <c r="S103" s="868"/>
      <c r="T103" s="868"/>
      <c r="U103" s="868"/>
      <c r="V103" s="868"/>
      <c r="W103" s="868"/>
      <c r="X103" s="868"/>
      <c r="Y103" s="868"/>
      <c r="Z103" s="868"/>
      <c r="AA103" s="868"/>
      <c r="AB103" s="868"/>
      <c r="AC103" s="868"/>
      <c r="AD103" s="868"/>
      <c r="AE103" s="868"/>
      <c r="AF103" s="868"/>
      <c r="AG103" s="868"/>
      <c r="AH103" s="868"/>
      <c r="AI103" s="868"/>
      <c r="AJ103" s="868"/>
      <c r="AK103" s="869"/>
    </row>
    <row r="104" spans="2:37" ht="30" customHeight="1" x14ac:dyDescent="0.2">
      <c r="B104" s="867"/>
      <c r="C104" s="868"/>
      <c r="D104" s="868"/>
      <c r="E104" s="868"/>
      <c r="F104" s="868"/>
      <c r="G104" s="868"/>
      <c r="H104" s="868"/>
      <c r="I104" s="868"/>
      <c r="J104" s="868"/>
      <c r="K104" s="868"/>
      <c r="L104" s="868"/>
      <c r="M104" s="868"/>
      <c r="N104" s="868"/>
      <c r="O104" s="868"/>
      <c r="P104" s="868"/>
      <c r="Q104" s="868"/>
      <c r="R104" s="868"/>
      <c r="S104" s="868"/>
      <c r="T104" s="868"/>
      <c r="U104" s="868"/>
      <c r="V104" s="868"/>
      <c r="W104" s="868"/>
      <c r="X104" s="868"/>
      <c r="Y104" s="868"/>
      <c r="Z104" s="868"/>
      <c r="AA104" s="868"/>
      <c r="AB104" s="868"/>
      <c r="AC104" s="868"/>
      <c r="AD104" s="868"/>
      <c r="AE104" s="868"/>
      <c r="AF104" s="868"/>
      <c r="AG104" s="868"/>
      <c r="AH104" s="868"/>
      <c r="AI104" s="868"/>
      <c r="AJ104" s="868"/>
      <c r="AK104" s="869"/>
    </row>
    <row r="105" spans="2:37" ht="30" customHeight="1" thickBot="1" x14ac:dyDescent="0.25">
      <c r="B105" s="870"/>
      <c r="C105" s="871"/>
      <c r="D105" s="871"/>
      <c r="E105" s="871"/>
      <c r="F105" s="871"/>
      <c r="G105" s="871"/>
      <c r="H105" s="871"/>
      <c r="I105" s="871"/>
      <c r="J105" s="871"/>
      <c r="K105" s="871"/>
      <c r="L105" s="871"/>
      <c r="M105" s="871"/>
      <c r="N105" s="871"/>
      <c r="O105" s="871"/>
      <c r="P105" s="871"/>
      <c r="Q105" s="871"/>
      <c r="R105" s="871"/>
      <c r="S105" s="871"/>
      <c r="T105" s="871"/>
      <c r="U105" s="871"/>
      <c r="V105" s="871"/>
      <c r="W105" s="871"/>
      <c r="X105" s="871"/>
      <c r="Y105" s="871"/>
      <c r="Z105" s="871"/>
      <c r="AA105" s="871"/>
      <c r="AB105" s="871"/>
      <c r="AC105" s="871"/>
      <c r="AD105" s="871"/>
      <c r="AE105" s="871"/>
      <c r="AF105" s="871"/>
      <c r="AG105" s="871"/>
      <c r="AH105" s="871"/>
      <c r="AI105" s="871"/>
      <c r="AJ105" s="871"/>
      <c r="AK105" s="872"/>
    </row>
    <row r="106" spans="2:37" ht="30" customHeight="1" thickTop="1" x14ac:dyDescent="0.2"/>
    <row r="107" spans="2:37" ht="30" hidden="1" customHeight="1" x14ac:dyDescent="0.2"/>
    <row r="108" spans="2:37" ht="30" hidden="1" customHeight="1" x14ac:dyDescent="0.2"/>
    <row r="109" spans="2:37" ht="30" hidden="1" customHeight="1" x14ac:dyDescent="0.2"/>
    <row r="110" spans="2:37" ht="30" hidden="1" customHeight="1" x14ac:dyDescent="0.2"/>
    <row r="111" spans="2:37" ht="30" hidden="1" customHeight="1" x14ac:dyDescent="0.2"/>
    <row r="112" spans="2:37" ht="30" hidden="1" customHeight="1" x14ac:dyDescent="0.2"/>
    <row r="113" ht="30" hidden="1" customHeight="1" x14ac:dyDescent="0.2"/>
    <row r="114" ht="30" hidden="1" customHeight="1" x14ac:dyDescent="0.2"/>
    <row r="115" ht="30" hidden="1" customHeight="1" x14ac:dyDescent="0.2"/>
    <row r="116" ht="30" hidden="1" customHeight="1" x14ac:dyDescent="0.2"/>
    <row r="117" ht="30" hidden="1" customHeight="1" x14ac:dyDescent="0.2"/>
    <row r="118" ht="30" hidden="1" customHeight="1" x14ac:dyDescent="0.2"/>
    <row r="119" ht="30" hidden="1" customHeight="1" x14ac:dyDescent="0.2"/>
    <row r="120" ht="30" hidden="1" customHeight="1" x14ac:dyDescent="0.2"/>
    <row r="121" ht="30" hidden="1" customHeight="1"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sheetData>
  <sheetProtection sheet="1" selectLockedCells="1"/>
  <mergeCells count="174">
    <mergeCell ref="C77:AE80"/>
    <mergeCell ref="C74:AE74"/>
    <mergeCell ref="AF74:AH74"/>
    <mergeCell ref="AI74:AK74"/>
    <mergeCell ref="C75:AE75"/>
    <mergeCell ref="AF75:AH75"/>
    <mergeCell ref="AI75:AK75"/>
    <mergeCell ref="C76:AE76"/>
    <mergeCell ref="AF76:AH76"/>
    <mergeCell ref="AI76:AK76"/>
    <mergeCell ref="B70:AE70"/>
    <mergeCell ref="AF70:AK70"/>
    <mergeCell ref="C71:AE71"/>
    <mergeCell ref="AF71:AH71"/>
    <mergeCell ref="AI71:AK71"/>
    <mergeCell ref="C72:AE72"/>
    <mergeCell ref="AF72:AH72"/>
    <mergeCell ref="AI72:AK72"/>
    <mergeCell ref="C73:AE73"/>
    <mergeCell ref="AF73:AH73"/>
    <mergeCell ref="AI73:AK73"/>
    <mergeCell ref="C48:AE48"/>
    <mergeCell ref="AI22:AK22"/>
    <mergeCell ref="AF23:AH23"/>
    <mergeCell ref="AF34:AH34"/>
    <mergeCell ref="AI34:AK34"/>
    <mergeCell ref="AF35:AH35"/>
    <mergeCell ref="AI35:AK35"/>
    <mergeCell ref="C62:AE62"/>
    <mergeCell ref="AI58:AK58"/>
    <mergeCell ref="AF59:AH59"/>
    <mergeCell ref="AI59:AK59"/>
    <mergeCell ref="AF60:AH60"/>
    <mergeCell ref="AI60:AK60"/>
    <mergeCell ref="C50:AE50"/>
    <mergeCell ref="C49:AE49"/>
    <mergeCell ref="C51:AE54"/>
    <mergeCell ref="AF46:AH46"/>
    <mergeCell ref="AI46:AK46"/>
    <mergeCell ref="AF38:AH38"/>
    <mergeCell ref="AI38:AK38"/>
    <mergeCell ref="C39:AE42"/>
    <mergeCell ref="C46:AE46"/>
    <mergeCell ref="C38:AE38"/>
    <mergeCell ref="AI63:AK63"/>
    <mergeCell ref="AF58:AH58"/>
    <mergeCell ref="AF47:AH47"/>
    <mergeCell ref="AI47:AK47"/>
    <mergeCell ref="AF49:AH49"/>
    <mergeCell ref="AI49:AK49"/>
    <mergeCell ref="AF50:AH50"/>
    <mergeCell ref="AI50:AK50"/>
    <mergeCell ref="AI48:AK48"/>
    <mergeCell ref="AF48:AH48"/>
    <mergeCell ref="AI62:AK62"/>
    <mergeCell ref="AF61:AH61"/>
    <mergeCell ref="AI61:AK61"/>
    <mergeCell ref="B2:AK2"/>
    <mergeCell ref="B3:AK3"/>
    <mergeCell ref="AF37:AH37"/>
    <mergeCell ref="AI6:AK6"/>
    <mergeCell ref="AF7:AH7"/>
    <mergeCell ref="AI7:AK7"/>
    <mergeCell ref="C10:AE10"/>
    <mergeCell ref="C27:AE30"/>
    <mergeCell ref="C26:AE26"/>
    <mergeCell ref="C36:AE36"/>
    <mergeCell ref="AI23:AK23"/>
    <mergeCell ref="AI37:AK37"/>
    <mergeCell ref="AF11:AH11"/>
    <mergeCell ref="C24:AE24"/>
    <mergeCell ref="B5:AE5"/>
    <mergeCell ref="AF5:AK5"/>
    <mergeCell ref="B19:AE19"/>
    <mergeCell ref="AF19:AK19"/>
    <mergeCell ref="B33:AE33"/>
    <mergeCell ref="AF33:AK33"/>
    <mergeCell ref="C6:AE6"/>
    <mergeCell ref="C7:AE7"/>
    <mergeCell ref="C37:AE37"/>
    <mergeCell ref="AF6:AH6"/>
    <mergeCell ref="AF8:AH8"/>
    <mergeCell ref="AI8:AK8"/>
    <mergeCell ref="AF24:AH24"/>
    <mergeCell ref="C34:AE34"/>
    <mergeCell ref="C35:AE35"/>
    <mergeCell ref="AI11:AK11"/>
    <mergeCell ref="AF12:AH12"/>
    <mergeCell ref="AI12:AK12"/>
    <mergeCell ref="C25:AE25"/>
    <mergeCell ref="B99:AK105"/>
    <mergeCell ref="B88:AK94"/>
    <mergeCell ref="C8:AE8"/>
    <mergeCell ref="C9:AE9"/>
    <mergeCell ref="AF9:AH9"/>
    <mergeCell ref="AI9:AK9"/>
    <mergeCell ref="C11:AE11"/>
    <mergeCell ref="C12:AE12"/>
    <mergeCell ref="C13:AE16"/>
    <mergeCell ref="C20:AE20"/>
    <mergeCell ref="C22:AE22"/>
    <mergeCell ref="C23:AE23"/>
    <mergeCell ref="C21:AE21"/>
    <mergeCell ref="AF20:AH20"/>
    <mergeCell ref="AI20:AK20"/>
    <mergeCell ref="AF21:AH21"/>
    <mergeCell ref="AI21:AK21"/>
    <mergeCell ref="AF22:AH22"/>
    <mergeCell ref="AF36:AH36"/>
    <mergeCell ref="AI36:AK36"/>
    <mergeCell ref="AI10:AK10"/>
    <mergeCell ref="AF10:AH10"/>
    <mergeCell ref="AI24:AK24"/>
    <mergeCell ref="AF25:AH25"/>
    <mergeCell ref="B96:Z96"/>
    <mergeCell ref="AA96:AK96"/>
    <mergeCell ref="B98:AK98"/>
    <mergeCell ref="AI25:AK25"/>
    <mergeCell ref="AF26:AH26"/>
    <mergeCell ref="AI26:AK26"/>
    <mergeCell ref="B87:AK87"/>
    <mergeCell ref="AF45:AK45"/>
    <mergeCell ref="B57:AE57"/>
    <mergeCell ref="AF57:AK57"/>
    <mergeCell ref="C64:AE67"/>
    <mergeCell ref="C61:AE61"/>
    <mergeCell ref="C63:AE63"/>
    <mergeCell ref="C58:AE58"/>
    <mergeCell ref="C59:AE59"/>
    <mergeCell ref="C60:AE60"/>
    <mergeCell ref="C47:AE47"/>
    <mergeCell ref="B45:AE45"/>
    <mergeCell ref="B83:Z83"/>
    <mergeCell ref="AA83:AK83"/>
    <mergeCell ref="B85:Z85"/>
    <mergeCell ref="AA85:AK85"/>
    <mergeCell ref="AF62:AH62"/>
    <mergeCell ref="AF63:AH63"/>
    <mergeCell ref="AM37:AN37"/>
    <mergeCell ref="AM38:AN38"/>
    <mergeCell ref="AM7:AN7"/>
    <mergeCell ref="AM8:AN8"/>
    <mergeCell ref="AM9:AN9"/>
    <mergeCell ref="AM10:AN10"/>
    <mergeCell ref="AM11:AN11"/>
    <mergeCell ref="AM12:AN12"/>
    <mergeCell ref="AM21:AN21"/>
    <mergeCell ref="AM22:AN22"/>
    <mergeCell ref="AM23:AN23"/>
    <mergeCell ref="AM20:AN20"/>
    <mergeCell ref="AM6:AN6"/>
    <mergeCell ref="AM72:AN72"/>
    <mergeCell ref="AM73:AN73"/>
    <mergeCell ref="AM74:AN74"/>
    <mergeCell ref="AM75:AN75"/>
    <mergeCell ref="AM76:AN76"/>
    <mergeCell ref="AM71:AN71"/>
    <mergeCell ref="AM58:AN58"/>
    <mergeCell ref="AM46:AN46"/>
    <mergeCell ref="AM34:AN34"/>
    <mergeCell ref="AM47:AN47"/>
    <mergeCell ref="AM48:AN48"/>
    <mergeCell ref="AM49:AN49"/>
    <mergeCell ref="AM50:AN50"/>
    <mergeCell ref="AM59:AN59"/>
    <mergeCell ref="AM60:AN60"/>
    <mergeCell ref="AM61:AN61"/>
    <mergeCell ref="AM62:AN62"/>
    <mergeCell ref="AM63:AN63"/>
    <mergeCell ref="AM24:AN24"/>
    <mergeCell ref="AM25:AN25"/>
    <mergeCell ref="AM26:AN26"/>
    <mergeCell ref="AM35:AN35"/>
    <mergeCell ref="AM36:AN36"/>
  </mergeCells>
  <conditionalFormatting sqref="AA83:AK83">
    <cfRule type="expression" dxfId="307" priority="47">
      <formula>$AA$83=""</formula>
    </cfRule>
  </conditionalFormatting>
  <conditionalFormatting sqref="AA85:AK85">
    <cfRule type="expression" dxfId="306" priority="56">
      <formula>ISBLANK($AA$85)</formula>
    </cfRule>
  </conditionalFormatting>
  <conditionalFormatting sqref="AA96:AK96">
    <cfRule type="expression" dxfId="305" priority="53">
      <formula>ISBLANK($AA$96)</formula>
    </cfRule>
  </conditionalFormatting>
  <conditionalFormatting sqref="AF7:AH7">
    <cfRule type="expression" dxfId="304" priority="361">
      <formula>$AF$7="No"</formula>
    </cfRule>
    <cfRule type="expression" dxfId="303" priority="362">
      <formula>$AF$7="Yes"</formula>
    </cfRule>
    <cfRule type="expression" dxfId="302" priority="363">
      <formula>ISBLANK($AF$7)</formula>
    </cfRule>
  </conditionalFormatting>
  <conditionalFormatting sqref="AF8:AH8">
    <cfRule type="expression" dxfId="301" priority="352">
      <formula>$AF$8="Yes"</formula>
    </cfRule>
    <cfRule type="expression" dxfId="300" priority="353">
      <formula>$AF$8="No"</formula>
    </cfRule>
    <cfRule type="expression" dxfId="299" priority="354">
      <formula>ISBLANK($AF$8)</formula>
    </cfRule>
  </conditionalFormatting>
  <conditionalFormatting sqref="AF9:AH9">
    <cfRule type="expression" dxfId="298" priority="349">
      <formula>$AF$9="Yes"</formula>
    </cfRule>
    <cfRule type="expression" dxfId="297" priority="350">
      <formula>$AF$9="No"</formula>
    </cfRule>
    <cfRule type="expression" dxfId="296" priority="351">
      <formula>ISBLANK($AF$9)</formula>
    </cfRule>
  </conditionalFormatting>
  <conditionalFormatting sqref="AF10:AH10">
    <cfRule type="expression" dxfId="295" priority="346">
      <formula>$AF$10="Yes"</formula>
    </cfRule>
    <cfRule type="expression" dxfId="294" priority="347">
      <formula>$AF$10="No"</formula>
    </cfRule>
    <cfRule type="expression" dxfId="293" priority="348">
      <formula>ISBLANK($AF$10)</formula>
    </cfRule>
  </conditionalFormatting>
  <conditionalFormatting sqref="AF11:AH11">
    <cfRule type="expression" dxfId="292" priority="343">
      <formula>$AF$11="Yes"</formula>
    </cfRule>
    <cfRule type="expression" dxfId="291" priority="344">
      <formula>$AF$11="No"</formula>
    </cfRule>
    <cfRule type="expression" dxfId="290" priority="345">
      <formula>ISBLANK($AF$11)</formula>
    </cfRule>
  </conditionalFormatting>
  <conditionalFormatting sqref="AF12:AH12">
    <cfRule type="expression" dxfId="289" priority="340">
      <formula>$AF$12="Yes"</formula>
    </cfRule>
    <cfRule type="expression" dxfId="288" priority="341">
      <formula>$AF$12="No"</formula>
    </cfRule>
    <cfRule type="expression" dxfId="287" priority="342">
      <formula>ISBLANK($AF$12)</formula>
    </cfRule>
  </conditionalFormatting>
  <conditionalFormatting sqref="AF21:AH21">
    <cfRule type="expression" dxfId="286" priority="302">
      <formula>$AF$21="No"</formula>
    </cfRule>
    <cfRule type="expression" dxfId="285" priority="303">
      <formula>$AF$21="Yes"</formula>
    </cfRule>
    <cfRule type="expression" dxfId="284" priority="304">
      <formula>ISBLANK($AF$21)</formula>
    </cfRule>
  </conditionalFormatting>
  <conditionalFormatting sqref="AF22:AH22">
    <cfRule type="expression" dxfId="283" priority="299">
      <formula>$AF$22="No"</formula>
    </cfRule>
    <cfRule type="expression" dxfId="282" priority="300">
      <formula>$AF$22="Yes"</formula>
    </cfRule>
    <cfRule type="expression" dxfId="281" priority="301">
      <formula>ISBLANK($AF$22)</formula>
    </cfRule>
  </conditionalFormatting>
  <conditionalFormatting sqref="AF23:AH23">
    <cfRule type="expression" dxfId="280" priority="296">
      <formula>$AF$23="No"</formula>
    </cfRule>
    <cfRule type="expression" dxfId="279" priority="297">
      <formula>$AF$23="Yes"</formula>
    </cfRule>
    <cfRule type="expression" dxfId="278" priority="298">
      <formula>ISBLANK($AF$23)</formula>
    </cfRule>
  </conditionalFormatting>
  <conditionalFormatting sqref="AF24:AH24">
    <cfRule type="expression" dxfId="277" priority="293">
      <formula>$AF$24="No"</formula>
    </cfRule>
    <cfRule type="expression" dxfId="276" priority="294">
      <formula>$AF$24="Yes"</formula>
    </cfRule>
    <cfRule type="expression" dxfId="275" priority="295">
      <formula>ISBLANK($AF$24)</formula>
    </cfRule>
  </conditionalFormatting>
  <conditionalFormatting sqref="AF25:AH25">
    <cfRule type="expression" dxfId="274" priority="290">
      <formula>$AF$25="No"</formula>
    </cfRule>
    <cfRule type="expression" dxfId="273" priority="291">
      <formula>$AF$25="Yes"</formula>
    </cfRule>
    <cfRule type="expression" dxfId="272" priority="292">
      <formula>ISBLANK($AF$25)</formula>
    </cfRule>
  </conditionalFormatting>
  <conditionalFormatting sqref="AF26:AH26">
    <cfRule type="expression" dxfId="271" priority="287">
      <formula>$AF$26="No"</formula>
    </cfRule>
    <cfRule type="expression" dxfId="270" priority="288">
      <formula>$AF$26="Yes"</formula>
    </cfRule>
    <cfRule type="expression" dxfId="269" priority="289">
      <formula>ISBLANK($AF$26)</formula>
    </cfRule>
  </conditionalFormatting>
  <conditionalFormatting sqref="AF35:AH35">
    <cfRule type="expression" dxfId="268" priority="259">
      <formula>$AF$35="Yes"</formula>
    </cfRule>
    <cfRule type="expression" dxfId="267" priority="260">
      <formula>$AF$35="No"</formula>
    </cfRule>
    <cfRule type="expression" dxfId="266" priority="261">
      <formula>ISBLANK($AF$35)</formula>
    </cfRule>
  </conditionalFormatting>
  <conditionalFormatting sqref="AF36:AH36">
    <cfRule type="expression" dxfId="265" priority="256">
      <formula>$AF$36="No"</formula>
    </cfRule>
    <cfRule type="expression" dxfId="264" priority="257">
      <formula>$AF$36="Yes"</formula>
    </cfRule>
    <cfRule type="expression" dxfId="263" priority="258">
      <formula>ISBLANK($AF$36)</formula>
    </cfRule>
  </conditionalFormatting>
  <conditionalFormatting sqref="AF37:AH37">
    <cfRule type="expression" dxfId="262" priority="253">
      <formula>$AF$37="No"</formula>
    </cfRule>
    <cfRule type="expression" dxfId="261" priority="254">
      <formula>$AF$37="Yes"</formula>
    </cfRule>
    <cfRule type="expression" dxfId="260" priority="255">
      <formula>ISBLANK($AF$37)</formula>
    </cfRule>
  </conditionalFormatting>
  <conditionalFormatting sqref="AF38:AH38">
    <cfRule type="expression" dxfId="259" priority="250">
      <formula>$AF$38="No"</formula>
    </cfRule>
    <cfRule type="expression" dxfId="258" priority="251">
      <formula>$AF$38="Yes"</formula>
    </cfRule>
    <cfRule type="expression" dxfId="257" priority="252">
      <formula>ISBLANK($AF$38)</formula>
    </cfRule>
  </conditionalFormatting>
  <conditionalFormatting sqref="AF47:AH47">
    <cfRule type="expression" dxfId="256" priority="224">
      <formula>$AF$47="No"</formula>
    </cfRule>
    <cfRule type="expression" dxfId="255" priority="225">
      <formula>$AF$47="Yes"</formula>
    </cfRule>
    <cfRule type="expression" dxfId="254" priority="226">
      <formula>ISBLANK($AF$47)</formula>
    </cfRule>
  </conditionalFormatting>
  <conditionalFormatting sqref="AF48:AH48">
    <cfRule type="expression" dxfId="253" priority="221">
      <formula>$AF$48="No"</formula>
    </cfRule>
    <cfRule type="expression" dxfId="252" priority="222">
      <formula>$AF$48="Yes"</formula>
    </cfRule>
    <cfRule type="expression" dxfId="251" priority="223">
      <formula>ISBLANK($AF$48)</formula>
    </cfRule>
  </conditionalFormatting>
  <conditionalFormatting sqref="AF49:AH49">
    <cfRule type="expression" dxfId="250" priority="218">
      <formula>$AF$49="No"</formula>
    </cfRule>
    <cfRule type="expression" dxfId="249" priority="219">
      <formula>$AF$49="Yes"</formula>
    </cfRule>
    <cfRule type="expression" dxfId="248" priority="220">
      <formula>ISBLANK($AF$49)</formula>
    </cfRule>
  </conditionalFormatting>
  <conditionalFormatting sqref="AF50:AH50">
    <cfRule type="expression" dxfId="247" priority="215">
      <formula>$AF$50="No"</formula>
    </cfRule>
    <cfRule type="expression" dxfId="246" priority="216">
      <formula>$AF$50="Yes"</formula>
    </cfRule>
    <cfRule type="expression" dxfId="245" priority="217">
      <formula>ISBLANK($AF$50)</formula>
    </cfRule>
  </conditionalFormatting>
  <conditionalFormatting sqref="AF59:AH59">
    <cfRule type="expression" dxfId="244" priority="152">
      <formula>$AF$59="No"</formula>
    </cfRule>
    <cfRule type="expression" dxfId="243" priority="153">
      <formula>$AF$59="Yes"</formula>
    </cfRule>
    <cfRule type="expression" dxfId="242" priority="154">
      <formula>ISBLANK($AF$59)</formula>
    </cfRule>
  </conditionalFormatting>
  <conditionalFormatting sqref="AF60:AH60">
    <cfRule type="expression" dxfId="241" priority="149">
      <formula>$AF$60="No"</formula>
    </cfRule>
    <cfRule type="expression" dxfId="240" priority="150">
      <formula>$AF$60="Yes"</formula>
    </cfRule>
    <cfRule type="expression" dxfId="239" priority="151">
      <formula>ISBLANK($AF$60)</formula>
    </cfRule>
  </conditionalFormatting>
  <conditionalFormatting sqref="AF61:AH61">
    <cfRule type="expression" dxfId="238" priority="183">
      <formula>$AF$61="No"</formula>
    </cfRule>
    <cfRule type="expression" dxfId="237" priority="184">
      <formula>$AF$61="Yes"</formula>
    </cfRule>
    <cfRule type="expression" dxfId="236" priority="185">
      <formula>ISBLANK($AF$61)</formula>
    </cfRule>
  </conditionalFormatting>
  <conditionalFormatting sqref="AF62:AH62">
    <cfRule type="expression" dxfId="235" priority="98">
      <formula>$AF$62="No"</formula>
    </cfRule>
    <cfRule type="expression" dxfId="234" priority="99">
      <formula>$AF$62="Yes"</formula>
    </cfRule>
    <cfRule type="expression" dxfId="233" priority="141">
      <formula>ISBLANK($AF$62)</formula>
    </cfRule>
  </conditionalFormatting>
  <conditionalFormatting sqref="AF63:AH63">
    <cfRule type="expression" dxfId="232" priority="177">
      <formula>$AF$63="No"</formula>
    </cfRule>
    <cfRule type="expression" dxfId="231" priority="178">
      <formula>$AF$63="Yes"</formula>
    </cfRule>
    <cfRule type="expression" dxfId="230" priority="179">
      <formula>ISBLANK($AF$63)</formula>
    </cfRule>
  </conditionalFormatting>
  <conditionalFormatting sqref="AF72:AH72">
    <cfRule type="expression" dxfId="229" priority="21">
      <formula>$AF$72="No"</formula>
    </cfRule>
    <cfRule type="expression" dxfId="228" priority="22">
      <formula>$AF$72="Yes"</formula>
    </cfRule>
    <cfRule type="expression" dxfId="227" priority="23">
      <formula>ISBLANK($AF$72)</formula>
    </cfRule>
  </conditionalFormatting>
  <conditionalFormatting sqref="AF73:AH73">
    <cfRule type="expression" dxfId="226" priority="18">
      <formula>$AF$73="No"</formula>
    </cfRule>
    <cfRule type="expression" dxfId="225" priority="19">
      <formula>$AF$73="Yes"</formula>
    </cfRule>
    <cfRule type="expression" dxfId="224" priority="20">
      <formula>ISBLANK($AF$73)</formula>
    </cfRule>
  </conditionalFormatting>
  <conditionalFormatting sqref="AF74:AH74">
    <cfRule type="expression" dxfId="223" priority="38">
      <formula>$AF$74="No"</formula>
    </cfRule>
    <cfRule type="expression" dxfId="222" priority="39">
      <formula>$AF$74="Yes"</formula>
    </cfRule>
    <cfRule type="expression" dxfId="221" priority="40">
      <formula>ISBLANK($AF$74)</formula>
    </cfRule>
  </conditionalFormatting>
  <conditionalFormatting sqref="AF75:AH75">
    <cfRule type="expression" dxfId="220" priority="8">
      <formula>$AF$75="No"</formula>
    </cfRule>
    <cfRule type="expression" dxfId="219" priority="9">
      <formula>$AF$75="Yes"</formula>
    </cfRule>
    <cfRule type="expression" dxfId="218" priority="10">
      <formula>ISBLANK($AF$75)</formula>
    </cfRule>
  </conditionalFormatting>
  <conditionalFormatting sqref="AF76:AH76">
    <cfRule type="expression" dxfId="217" priority="35">
      <formula>$AF$76="No"</formula>
    </cfRule>
    <cfRule type="expression" dxfId="216" priority="36">
      <formula>$AF$76="Yes"</formula>
    </cfRule>
    <cfRule type="expression" dxfId="215" priority="37">
      <formula>ISBLANK($AF$76)</formula>
    </cfRule>
  </conditionalFormatting>
  <conditionalFormatting sqref="AI7:AK7">
    <cfRule type="expression" dxfId="214" priority="337">
      <formula>$AI$7="Yes"</formula>
    </cfRule>
    <cfRule type="expression" dxfId="213" priority="338">
      <formula>$AI$7="No"</formula>
    </cfRule>
    <cfRule type="expression" dxfId="212" priority="339">
      <formula>ISBLANK($AI$7)</formula>
    </cfRule>
  </conditionalFormatting>
  <conditionalFormatting sqref="AI8:AK8">
    <cfRule type="expression" dxfId="211" priority="334">
      <formula>$AI$8="Yes"</formula>
    </cfRule>
    <cfRule type="expression" dxfId="210" priority="335">
      <formula>$AI$8="No"</formula>
    </cfRule>
    <cfRule type="expression" dxfId="209" priority="336">
      <formula>ISBLANK($AI$8)</formula>
    </cfRule>
  </conditionalFormatting>
  <conditionalFormatting sqref="AI9:AK9">
    <cfRule type="expression" dxfId="208" priority="331">
      <formula>$AI$9="Yes"</formula>
    </cfRule>
    <cfRule type="expression" dxfId="207" priority="332">
      <formula>$AI$9="No"</formula>
    </cfRule>
    <cfRule type="expression" dxfId="206" priority="333">
      <formula>ISBLANK($AI$9)</formula>
    </cfRule>
  </conditionalFormatting>
  <conditionalFormatting sqref="AI10:AK10">
    <cfRule type="expression" dxfId="205" priority="328">
      <formula>$AI$10="Yes"</formula>
    </cfRule>
    <cfRule type="expression" dxfId="204" priority="329">
      <formula>$AI$10="No"</formula>
    </cfRule>
    <cfRule type="expression" dxfId="203" priority="330">
      <formula>ISBLANK($AI$10)</formula>
    </cfRule>
  </conditionalFormatting>
  <conditionalFormatting sqref="AI11:AK11">
    <cfRule type="expression" dxfId="202" priority="325">
      <formula>$AI$11="Yes"</formula>
    </cfRule>
    <cfRule type="expression" dxfId="201" priority="326">
      <formula>$AI$11="No"</formula>
    </cfRule>
    <cfRule type="expression" dxfId="200" priority="327">
      <formula>ISBLANK($AI$11)</formula>
    </cfRule>
  </conditionalFormatting>
  <conditionalFormatting sqref="AI12:AK12">
    <cfRule type="expression" dxfId="199" priority="322">
      <formula>$AI$12="Yes"</formula>
    </cfRule>
    <cfRule type="expression" dxfId="198" priority="323">
      <formula>$AI$12="No"</formula>
    </cfRule>
    <cfRule type="expression" dxfId="197" priority="324">
      <formula>ISBLANK($AI$12)</formula>
    </cfRule>
  </conditionalFormatting>
  <conditionalFormatting sqref="AI21:AK21">
    <cfRule type="expression" dxfId="196" priority="284">
      <formula>$AI$21="No"</formula>
    </cfRule>
    <cfRule type="expression" dxfId="195" priority="285">
      <formula>$AI$21="Yes"</formula>
    </cfRule>
    <cfRule type="expression" dxfId="194" priority="286">
      <formula>ISBLANK($AI$21)</formula>
    </cfRule>
  </conditionalFormatting>
  <conditionalFormatting sqref="AI22:AK22">
    <cfRule type="expression" dxfId="193" priority="281">
      <formula>$AI$22="No"</formula>
    </cfRule>
    <cfRule type="expression" dxfId="192" priority="282">
      <formula>$AI$22="Yes"</formula>
    </cfRule>
    <cfRule type="expression" dxfId="191" priority="283">
      <formula>ISBLANK($AI$22)</formula>
    </cfRule>
  </conditionalFormatting>
  <conditionalFormatting sqref="AI23:AK23">
    <cfRule type="expression" dxfId="190" priority="278">
      <formula>$AI$23="No"</formula>
    </cfRule>
    <cfRule type="expression" dxfId="189" priority="279">
      <formula>$AI$23="Yes"</formula>
    </cfRule>
    <cfRule type="expression" dxfId="188" priority="280">
      <formula>ISBLANK($AI$23)</formula>
    </cfRule>
  </conditionalFormatting>
  <conditionalFormatting sqref="AI24:AK24">
    <cfRule type="expression" dxfId="187" priority="275">
      <formula>$AI$24="No"</formula>
    </cfRule>
    <cfRule type="expression" dxfId="186" priority="276">
      <formula>$AI$24="Yes"</formula>
    </cfRule>
    <cfRule type="expression" dxfId="185" priority="277">
      <formula>ISBLANK($AI$24)</formula>
    </cfRule>
  </conditionalFormatting>
  <conditionalFormatting sqref="AI25:AK25">
    <cfRule type="expression" dxfId="184" priority="272">
      <formula>$AI$25="No"</formula>
    </cfRule>
    <cfRule type="expression" dxfId="183" priority="273">
      <formula>$AI$25="Yes"</formula>
    </cfRule>
    <cfRule type="expression" dxfId="182" priority="274">
      <formula>ISBLANK($AI$25)</formula>
    </cfRule>
  </conditionalFormatting>
  <conditionalFormatting sqref="AI26:AK26">
    <cfRule type="expression" dxfId="181" priority="269">
      <formula>$AI$26="No"</formula>
    </cfRule>
    <cfRule type="expression" dxfId="180" priority="270">
      <formula>$AI$26="Yes"</formula>
    </cfRule>
    <cfRule type="expression" dxfId="179" priority="271">
      <formula>ISBLANK($AI$26)</formula>
    </cfRule>
  </conditionalFormatting>
  <conditionalFormatting sqref="AI35:AK35">
    <cfRule type="expression" dxfId="178" priority="247">
      <formula>$AI$35="No"</formula>
    </cfRule>
    <cfRule type="expression" dxfId="177" priority="248">
      <formula>$AI$35="Yes"</formula>
    </cfRule>
    <cfRule type="expression" dxfId="176" priority="249">
      <formula>ISBLANK($AI$35)</formula>
    </cfRule>
  </conditionalFormatting>
  <conditionalFormatting sqref="AI36:AK36">
    <cfRule type="expression" dxfId="175" priority="244">
      <formula>$AI$36="No"</formula>
    </cfRule>
    <cfRule type="expression" dxfId="174" priority="245">
      <formula>$AI$36="Yes"</formula>
    </cfRule>
    <cfRule type="expression" dxfId="173" priority="246">
      <formula>ISBLANK($AI$36)</formula>
    </cfRule>
  </conditionalFormatting>
  <conditionalFormatting sqref="AI37:AK37">
    <cfRule type="expression" dxfId="172" priority="241">
      <formula>$AI$37="No"</formula>
    </cfRule>
    <cfRule type="expression" dxfId="171" priority="242">
      <formula>$AI$37="Yes"</formula>
    </cfRule>
    <cfRule type="expression" dxfId="170" priority="243">
      <formula>ISBLANK($AI$37)</formula>
    </cfRule>
  </conditionalFormatting>
  <conditionalFormatting sqref="AI38:AK38">
    <cfRule type="expression" dxfId="169" priority="238">
      <formula>$AI$38="No"</formula>
    </cfRule>
    <cfRule type="expression" dxfId="168" priority="239">
      <formula>$AI$38="Yes"</formula>
    </cfRule>
    <cfRule type="expression" dxfId="167" priority="240">
      <formula>ISBLANK($AI$38)</formula>
    </cfRule>
  </conditionalFormatting>
  <conditionalFormatting sqref="AI47:AK47">
    <cfRule type="expression" dxfId="166" priority="206">
      <formula>$AI$47="No"</formula>
    </cfRule>
    <cfRule type="expression" dxfId="165" priority="207">
      <formula>$AI$47="Yes"</formula>
    </cfRule>
    <cfRule type="expression" dxfId="164" priority="208">
      <formula>ISBLANK($AI$47)</formula>
    </cfRule>
  </conditionalFormatting>
  <conditionalFormatting sqref="AI48:AK48">
    <cfRule type="expression" dxfId="163" priority="203">
      <formula>$AI$48="No"</formula>
    </cfRule>
    <cfRule type="expression" dxfId="162" priority="204">
      <formula>$AI$48="Yes"</formula>
    </cfRule>
    <cfRule type="expression" dxfId="161" priority="205">
      <formula>ISBLANK($AI$48)</formula>
    </cfRule>
  </conditionalFormatting>
  <conditionalFormatting sqref="AI49:AK49">
    <cfRule type="expression" dxfId="160" priority="200">
      <formula>$AI$49="No"</formula>
    </cfRule>
    <cfRule type="expression" dxfId="159" priority="201">
      <formula>$AI$49="Yes"</formula>
    </cfRule>
    <cfRule type="expression" dxfId="158" priority="202">
      <formula>ISBLANK($AI$49)</formula>
    </cfRule>
  </conditionalFormatting>
  <conditionalFormatting sqref="AI50:AK50">
    <cfRule type="expression" dxfId="157" priority="197">
      <formula>$AI$50="No"</formula>
    </cfRule>
    <cfRule type="expression" dxfId="156" priority="198">
      <formula>$AI$50="Yes"</formula>
    </cfRule>
    <cfRule type="expression" dxfId="155" priority="199">
      <formula>ISBLANK($AI$50)</formula>
    </cfRule>
  </conditionalFormatting>
  <conditionalFormatting sqref="AI59:AK59">
    <cfRule type="expression" dxfId="154" priority="146">
      <formula>$AI$59="No"</formula>
    </cfRule>
    <cfRule type="expression" dxfId="153" priority="147">
      <formula>$AI$59="Yes"</formula>
    </cfRule>
    <cfRule type="expression" dxfId="152" priority="148">
      <formula>ISBLANK($AI$59)</formula>
    </cfRule>
  </conditionalFormatting>
  <conditionalFormatting sqref="AI60:AK60">
    <cfRule type="expression" dxfId="151" priority="143">
      <formula>$AI$60="No"</formula>
    </cfRule>
    <cfRule type="expression" dxfId="150" priority="144">
      <formula>$AI$60="Yes"</formula>
    </cfRule>
    <cfRule type="expression" dxfId="149" priority="145">
      <formula>ISBLANK($AI$60)</formula>
    </cfRule>
  </conditionalFormatting>
  <conditionalFormatting sqref="AI61:AK61">
    <cfRule type="expression" dxfId="148" priority="169">
      <formula>$AI$61="No"</formula>
    </cfRule>
    <cfRule type="expression" dxfId="147" priority="170">
      <formula>$AI$61="Yes"</formula>
    </cfRule>
    <cfRule type="expression" dxfId="146" priority="310">
      <formula>ISBLANK($AI$61)</formula>
    </cfRule>
  </conditionalFormatting>
  <conditionalFormatting sqref="AI62:AK62">
    <cfRule type="expression" dxfId="145" priority="92">
      <formula>$AI$62="No"</formula>
    </cfRule>
    <cfRule type="expression" dxfId="144" priority="93">
      <formula>$AI$62="Yes"</formula>
    </cfRule>
    <cfRule type="expression" dxfId="143" priority="94">
      <formula>ISBLANK($AI$62)</formula>
    </cfRule>
  </conditionalFormatting>
  <conditionalFormatting sqref="AI63:AK63">
    <cfRule type="expression" dxfId="142" priority="163">
      <formula>$AI$63="No"</formula>
    </cfRule>
    <cfRule type="expression" dxfId="141" priority="164">
      <formula>$AI$63="Yes"</formula>
    </cfRule>
    <cfRule type="expression" dxfId="140" priority="168">
      <formula>ISBLANK($AI$63)</formula>
    </cfRule>
  </conditionalFormatting>
  <conditionalFormatting sqref="AI72:AK72">
    <cfRule type="expression" dxfId="139" priority="15">
      <formula>$AI$72="No"</formula>
    </cfRule>
    <cfRule type="expression" dxfId="138" priority="16">
      <formula>$AI$72="Yes"</formula>
    </cfRule>
    <cfRule type="expression" dxfId="137" priority="17">
      <formula>ISBLANK($AI$72)</formula>
    </cfRule>
  </conditionalFormatting>
  <conditionalFormatting sqref="AI73:AK73">
    <cfRule type="expression" dxfId="136" priority="12">
      <formula>$AI$73="No"</formula>
    </cfRule>
    <cfRule type="expression" dxfId="135" priority="13">
      <formula>$AI$73="Yes"</formula>
    </cfRule>
    <cfRule type="expression" dxfId="134" priority="14">
      <formula>ISBLANK($AI$73)</formula>
    </cfRule>
  </conditionalFormatting>
  <conditionalFormatting sqref="AI74:AK74">
    <cfRule type="expression" dxfId="133" priority="33">
      <formula>$AI$74="No"</formula>
    </cfRule>
    <cfRule type="expression" dxfId="132" priority="34">
      <formula>$AI$74="Yes"</formula>
    </cfRule>
    <cfRule type="expression" dxfId="131" priority="41">
      <formula>ISBLANK($AI$74)</formula>
    </cfRule>
  </conditionalFormatting>
  <conditionalFormatting sqref="AI75:AK75">
    <cfRule type="expression" dxfId="130" priority="5">
      <formula>$AI$75="No"</formula>
    </cfRule>
    <cfRule type="expression" dxfId="129" priority="6">
      <formula>$AI$75="Yes"</formula>
    </cfRule>
    <cfRule type="expression" dxfId="128" priority="7">
      <formula>ISBLANK($AI$75)</formula>
    </cfRule>
  </conditionalFormatting>
  <conditionalFormatting sqref="AI76:AK76">
    <cfRule type="expression" dxfId="127" priority="30">
      <formula>$AI$76="No"</formula>
    </cfRule>
    <cfRule type="expression" dxfId="126" priority="31">
      <formula>$AI$76="Yes"</formula>
    </cfRule>
    <cfRule type="expression" dxfId="125" priority="32">
      <formula>ISBLANK($AI$76)</formula>
    </cfRule>
  </conditionalFormatting>
  <dataValidations count="3">
    <dataValidation type="list" allowBlank="1" showInputMessage="1" showErrorMessage="1" sqref="AF7:AK12 AJ59:AK61 AJ63:AK63 AG63:AH63 AG59:AH61 AF21:AK24 AF47:AK50 AI59:AI63 AF59:AF63 AJ72:AK74 AJ76:AK76 AG76:AH76 AG72:AH74 AI72:AI76 AF72:AF76" xr:uid="{00000000-0002-0000-0300-000000000000}">
      <formula1>YesNo</formula1>
    </dataValidation>
    <dataValidation type="list" allowBlank="1" showInputMessage="1" showErrorMessage="1" sqref="AA85:AK85 AA96:AK96" xr:uid="{00000000-0002-0000-0300-000001000000}">
      <formula1>CompNot</formula1>
    </dataValidation>
    <dataValidation type="list" allowBlank="1" showInputMessage="1" showErrorMessage="1" sqref="AF35:AK38 AF25:AK26" xr:uid="{00000000-0002-0000-0300-000002000000}">
      <formula1>YNNA</formula1>
    </dataValidation>
  </dataValidations>
  <pageMargins left="0.70866141732283472" right="0.70866141732283472" top="0.74803149606299213" bottom="0.74803149606299213" header="0.31496062992125984" footer="0.31496062992125984"/>
  <pageSetup paperSize="9" scale="80" fitToHeight="10" orientation="landscape" r:id="rId1"/>
  <headerFooter>
    <oddHeader>&amp;CFCA Restricted</oddHeader>
  </headerFooter>
  <extLst>
    <ext xmlns:x14="http://schemas.microsoft.com/office/spreadsheetml/2009/9/main" uri="{78C0D931-6437-407d-A8EE-F0AAD7539E65}">
      <x14:conditionalFormattings>
        <x14:conditionalFormatting xmlns:xm="http://schemas.microsoft.com/office/excel/2006/main">
          <x14:cfRule type="expression" priority="1" id="{77177CD6-5E22-44F0-B332-553469733C4E}">
            <xm:f>NOT(OR(Information!$G$178=Validations!$AB$2,Information!$G$178=Validations!$AB$3,Information!$G$178=Validations!$AB$4,Information!$G$178=Validations!$AB$5,Information!$G$178=Validations!$AB$6,Information!$G$178=Validations!$AB$7,Information!$G$178=Validations!$AB$8,Information!$G$178=Validations!$AB$9,Information!$G$178=Validations!$AB$10,Information!$G$178=Validations!$AB$11,Information!$G$178=Validations!$AB$12,Information!$L$178=Validations!$AB$2,Information!$L$178=Validations!$AB$3,Information!$L$178=Validations!$AB$4,Information!$L$178=Validations!$AB$5,Information!$L$178=Validations!$AB$6,Information!$L$178=Validations!$AB$7,Information!$L$178=Validations!$AB$8,Information!$L$178=Validations!$AB$9,Information!$L$178=Validations!$AB$10,Information!$L$178=Validations!$AB$11,Information!$L$178=Validations!$AB$12,Information!$P$178=Validations!$AB$2,Information!$P$178=Validations!$AB$3,Information!$P$178=Validations!$AB$4,Information!$P$178=Validations!$AB$5,Information!$P$178=Validations!$AB$6,Information!$P$178=Validations!$AB$7,Information!$P$178=Validations!$AB$8,Information!$P$178=Validations!$AB$9,Information!$P$178=Validations!$AB$10,Information!$P$178=Validations!$AB$11,Information!$P$178=Validations!$AB$12,Information!$U$178=Validations!$AB$2,Information!$U$178=Validations!$AB$3,Information!$U$178=Validations!$AB$4,Information!$U$178=Validations!$AB$5,Information!$U$178=Validations!$AB$6,Information!$U$178=Validations!$AB$7,Information!$U$178=Validations!$AB$8,Information!$U$178=Validations!$AB$9,Information!$U$178=Validations!$AB$10,Information!$U$178=Validations!$AB$11,Information!$U$178=Validations!$AB$12,Information!$Z$178=Validations!$AB$2,Information!$Z$178=Validations!$AB$3,Information!$Z$178=Validations!$AB$4,Information!$Z$178=Validations!$AB$5,Information!$Z$178=Validations!$AB$6,Information!$Z$178=Validations!$AB$7,Information!$Z$178=Validations!$AB$8,Information!$Z$178=Validations!$AB$9,Information!$Z$178=Validations!$AB$10,Information!$Z$178=Validations!$AB$11,Information!$Z$178=Validations!$AB$12))</xm:f>
            <x14:dxf>
              <fill>
                <patternFill>
                  <bgColor theme="0" tint="-0.24994659260841701"/>
                </patternFill>
              </fill>
            </x14:dxf>
          </x14:cfRule>
          <xm:sqref>A70:AK70 B71:AK76 C77:AE80</xm:sqref>
        </x14:conditionalFormatting>
        <x14:conditionalFormatting xmlns:xm="http://schemas.microsoft.com/office/excel/2006/main">
          <x14:cfRule type="expression" priority="50" id="{38FD63B4-5A06-4EDE-B1C9-7E52F1BEA9CC}">
            <xm:f>AND(ISBLANK($B$88),$AA$85=Validations!$U$3)</xm:f>
            <x14:dxf>
              <fill>
                <patternFill>
                  <bgColor rgb="FF00B0F0"/>
                </patternFill>
              </fill>
            </x14:dxf>
          </x14:cfRule>
          <xm:sqref>B88:AK94</xm:sqref>
        </x14:conditionalFormatting>
        <x14:conditionalFormatting xmlns:xm="http://schemas.microsoft.com/office/excel/2006/main">
          <x14:cfRule type="expression" priority="48" id="{CA7BB898-C89C-4783-B69B-305887EB30CE}">
            <xm:f>NOT(Information!$G$12="Yes")</xm:f>
            <x14:dxf>
              <fill>
                <patternFill>
                  <bgColor theme="0" tint="-0.24994659260841701"/>
                </patternFill>
              </fill>
            </x14:dxf>
          </x14:cfRule>
          <xm:sqref>B96:AK105</xm:sqref>
        </x14:conditionalFormatting>
        <x14:conditionalFormatting xmlns:xm="http://schemas.microsoft.com/office/excel/2006/main">
          <x14:cfRule type="expression" priority="49" id="{E2CF2AA9-7282-4C35-B8B9-B01D3D2A868F}">
            <xm:f>AND(ISBLANK($B$99),$AA$96=Validations!$U$3)</xm:f>
            <x14:dxf>
              <fill>
                <patternFill>
                  <bgColor rgb="FF00B0F0"/>
                </patternFill>
              </fill>
            </x14:dxf>
          </x14:cfRule>
          <xm:sqref>B99:AK105</xm:sqref>
        </x14:conditionalFormatting>
        <x14:conditionalFormatting xmlns:xm="http://schemas.microsoft.com/office/excel/2006/main">
          <x14:cfRule type="expression" priority="317" id="{059AC9EB-0BEF-4353-B995-9A74B895A2D0}">
            <xm:f>AND(ISBLANK($C$13),$AF$5=Validations!$U$3)</xm:f>
            <x14:dxf>
              <fill>
                <patternFill>
                  <bgColor rgb="FF00B0F0"/>
                </patternFill>
              </fill>
            </x14:dxf>
          </x14:cfRule>
          <xm:sqref>C13:AE16</xm:sqref>
        </x14:conditionalFormatting>
        <x14:conditionalFormatting xmlns:xm="http://schemas.microsoft.com/office/excel/2006/main">
          <x14:cfRule type="expression" priority="263" id="{B7144F1D-B965-40C6-8C31-58B50B6721BA}">
            <xm:f>AND(ISBLANK($C$27),$AF$19=Validations!$U$3)</xm:f>
            <x14:dxf>
              <fill>
                <patternFill>
                  <bgColor rgb="FF00B0F0"/>
                </patternFill>
              </fill>
            </x14:dxf>
          </x14:cfRule>
          <xm:sqref>C27:AE30</xm:sqref>
        </x14:conditionalFormatting>
        <x14:conditionalFormatting xmlns:xm="http://schemas.microsoft.com/office/excel/2006/main">
          <x14:cfRule type="expression" priority="236" id="{AFB3CD14-1010-4FE0-B61C-17A1AE9A54A8}">
            <xm:f>AND(ISBLANK($C$39),$AF$33=Validations!$U$3)</xm:f>
            <x14:dxf>
              <fill>
                <patternFill>
                  <bgColor rgb="FF00B0F0"/>
                </patternFill>
              </fill>
            </x14:dxf>
          </x14:cfRule>
          <xm:sqref>C39:AE42</xm:sqref>
        </x14:conditionalFormatting>
        <x14:conditionalFormatting xmlns:xm="http://schemas.microsoft.com/office/excel/2006/main">
          <x14:cfRule type="expression" priority="192" id="{7A1637F5-F7BD-49EB-98FE-A860573F094E}">
            <xm:f>AND(ISBLANK($C$51),$AF$45=Validations!$U$3)</xm:f>
            <x14:dxf>
              <fill>
                <patternFill>
                  <bgColor rgb="FF00B0F0"/>
                </patternFill>
              </fill>
            </x14:dxf>
          </x14:cfRule>
          <xm:sqref>C51:AE54</xm:sqref>
        </x14:conditionalFormatting>
        <x14:conditionalFormatting xmlns:xm="http://schemas.microsoft.com/office/excel/2006/main">
          <x14:cfRule type="expression" priority="160" id="{B37C03E6-890A-473C-B042-E522A966C22C}">
            <xm:f>AND(ISBLANK($C$64),$AF$57=Validations!$U$3)</xm:f>
            <x14:dxf>
              <fill>
                <patternFill>
                  <bgColor rgb="FF00B0F0"/>
                </patternFill>
              </fill>
            </x14:dxf>
          </x14:cfRule>
          <xm:sqref>C64:AE67</xm:sqref>
        </x14:conditionalFormatting>
        <x14:conditionalFormatting xmlns:xm="http://schemas.microsoft.com/office/excel/2006/main">
          <x14:cfRule type="expression" priority="27" id="{E956114D-46DA-45CD-8574-18D2F52D2504}">
            <xm:f>AND(ISBLANK($C$77),$AF$70=Validations!$U$3)</xm:f>
            <x14:dxf>
              <fill>
                <patternFill>
                  <bgColor rgb="FF00B0F0"/>
                </patternFill>
              </fill>
            </x14:dxf>
          </x14:cfRule>
          <xm:sqref>C77:AE80</xm:sqref>
        </x14:conditionalFormatting>
        <x14:conditionalFormatting xmlns:xm="http://schemas.microsoft.com/office/excel/2006/main">
          <x14:cfRule type="expression" priority="45" id="{C7A6A411-8504-453E-B4C4-9D1541D6849C}">
            <xm:f>$AA$83=Validations!$V$3</xm:f>
            <x14:dxf>
              <fill>
                <patternFill>
                  <bgColor rgb="FFFF0000"/>
                </patternFill>
              </fill>
            </x14:dxf>
          </x14:cfRule>
          <x14:cfRule type="expression" priority="46" id="{D3C5750D-4902-49A2-B634-BA1ED64BD7CC}">
            <xm:f>$AA$83=Validations!$V$2</xm:f>
            <x14:dxf>
              <fill>
                <patternFill>
                  <bgColor rgb="FF00B050"/>
                </patternFill>
              </fill>
            </x14:dxf>
          </x14:cfRule>
          <xm:sqref>AA83:AK83</xm:sqref>
        </x14:conditionalFormatting>
        <x14:conditionalFormatting xmlns:xm="http://schemas.microsoft.com/office/excel/2006/main">
          <x14:cfRule type="expression" priority="54" id="{962D2AD1-584F-4823-BC16-882D9D9ACA23}">
            <xm:f>$AA$85=Validations!$U$2</xm:f>
            <x14:dxf>
              <fill>
                <patternFill>
                  <bgColor rgb="FF00B050"/>
                </patternFill>
              </fill>
            </x14:dxf>
          </x14:cfRule>
          <x14:cfRule type="expression" priority="55" id="{40DAD219-02EA-4FD5-9C00-3449967EF6A8}">
            <xm:f>$AA$85=Validations!$U$3</xm:f>
            <x14:dxf>
              <fill>
                <patternFill>
                  <bgColor rgb="FFFF0000"/>
                </patternFill>
              </fill>
            </x14:dxf>
          </x14:cfRule>
          <xm:sqref>AA85:AK85</xm:sqref>
        </x14:conditionalFormatting>
        <x14:conditionalFormatting xmlns:xm="http://schemas.microsoft.com/office/excel/2006/main">
          <x14:cfRule type="expression" priority="51" id="{62CB5380-4AAE-48A5-8A11-4DF9E36BBB4C}">
            <xm:f>$AA$96=Validations!$U$2</xm:f>
            <x14:dxf>
              <fill>
                <patternFill>
                  <bgColor rgb="FF00B050"/>
                </patternFill>
              </fill>
            </x14:dxf>
          </x14:cfRule>
          <x14:cfRule type="expression" priority="52" id="{B65123E1-30FD-4907-B28F-131965D274A8}">
            <xm:f>$AA$96=Validations!$U$3</xm:f>
            <x14:dxf>
              <fill>
                <patternFill>
                  <bgColor rgb="FFFF0000"/>
                </patternFill>
              </fill>
            </x14:dxf>
          </x14:cfRule>
          <xm:sqref>AA96:AK96</xm:sqref>
        </x14:conditionalFormatting>
        <x14:conditionalFormatting xmlns:xm="http://schemas.microsoft.com/office/excel/2006/main">
          <x14:cfRule type="expression" priority="318" id="{BECA1AF9-D243-4642-B828-89B653657ECF}">
            <xm:f>$AF$5=Validations!$U$2</xm:f>
            <x14:dxf>
              <fill>
                <patternFill>
                  <bgColor rgb="FF00B050"/>
                </patternFill>
              </fill>
            </x14:dxf>
          </x14:cfRule>
          <x14:cfRule type="expression" priority="319" id="{6FA260CD-AC62-4C7F-8D45-63C990E86397}">
            <xm:f>$AF$5=Validations!$U$3</xm:f>
            <x14:dxf>
              <fill>
                <patternFill>
                  <bgColor rgb="FFFF0000"/>
                </patternFill>
              </fill>
            </x14:dxf>
          </x14:cfRule>
          <x14:cfRule type="expression" priority="320" id="{D994FE60-8541-4B5C-B0B9-953EB1DEE9CC}">
            <xm:f>NOT(OR($AF$5=Validations!$U$2,$AF$5=Validations!$U$3))</xm:f>
            <x14:dxf>
              <fill>
                <patternFill>
                  <bgColor rgb="FF7030A0"/>
                </patternFill>
              </fill>
            </x14:dxf>
          </x14:cfRule>
          <xm:sqref>AF5:AK5</xm:sqref>
        </x14:conditionalFormatting>
        <x14:conditionalFormatting xmlns:xm="http://schemas.microsoft.com/office/excel/2006/main">
          <x14:cfRule type="expression" priority="265" id="{A183FB92-146B-4B5C-8C40-FC46FA8EECA3}">
            <xm:f>$AF$19=Validations!$U$3</xm:f>
            <x14:dxf>
              <fill>
                <patternFill>
                  <bgColor rgb="FFFF0000"/>
                </patternFill>
              </fill>
            </x14:dxf>
          </x14:cfRule>
          <x14:cfRule type="expression" priority="266" id="{3CDB7601-B385-4DC3-8F4C-6401E0845AE0}">
            <xm:f>$AF$19=Validations!$U$2</xm:f>
            <x14:dxf>
              <fill>
                <patternFill>
                  <bgColor rgb="FF00B050"/>
                </patternFill>
              </fill>
            </x14:dxf>
          </x14:cfRule>
          <x14:cfRule type="expression" priority="267" id="{3179C753-F09A-4418-82ED-6161CC88F297}">
            <xm:f>NOT(OR($AF$19=Validations!$U$2,$AF$19=Validations!$U$3))</xm:f>
            <x14:dxf>
              <fill>
                <patternFill>
                  <bgColor rgb="FF7030A0"/>
                </patternFill>
              </fill>
            </x14:dxf>
          </x14:cfRule>
          <xm:sqref>AF19:AK19</xm:sqref>
        </x14:conditionalFormatting>
        <x14:conditionalFormatting xmlns:xm="http://schemas.microsoft.com/office/excel/2006/main">
          <x14:cfRule type="expression" priority="233" id="{B9EA8BC8-DB2C-48F0-AB3B-47D92318B2DE}">
            <xm:f>$AF$33=Validations!$U$3</xm:f>
            <x14:dxf>
              <fill>
                <patternFill>
                  <bgColor rgb="FFFF0000"/>
                </patternFill>
              </fill>
            </x14:dxf>
          </x14:cfRule>
          <x14:cfRule type="expression" priority="234" id="{85CC9BE7-FC3A-44D7-98D9-74BA15248A76}">
            <xm:f>$AF$33=Validations!$U$2</xm:f>
            <x14:dxf>
              <fill>
                <patternFill>
                  <bgColor rgb="FF00B050"/>
                </patternFill>
              </fill>
            </x14:dxf>
          </x14:cfRule>
          <x14:cfRule type="expression" priority="235" id="{3A8A2621-147A-4259-83D4-C7441A3652C7}">
            <xm:f>NOT(OR($AF$33=Validations!$U$2,$AF$33=Validations!$U$3))</xm:f>
            <x14:dxf>
              <fill>
                <patternFill>
                  <bgColor rgb="FF7030A0"/>
                </patternFill>
              </fill>
            </x14:dxf>
          </x14:cfRule>
          <xm:sqref>AF33:AK33</xm:sqref>
        </x14:conditionalFormatting>
        <x14:conditionalFormatting xmlns:xm="http://schemas.microsoft.com/office/excel/2006/main">
          <x14:cfRule type="expression" priority="193" id="{DC283273-4EC8-40A4-9555-B57C44652DB1}">
            <xm:f>$AF$45=Validations!$U$3</xm:f>
            <x14:dxf>
              <fill>
                <patternFill>
                  <bgColor rgb="FFFF0000"/>
                </patternFill>
              </fill>
            </x14:dxf>
          </x14:cfRule>
          <x14:cfRule type="expression" priority="194" id="{1E06A7E4-707E-44C5-AAC9-DD3306BEA17B}">
            <xm:f>$AF$45=Validations!$U$2</xm:f>
            <x14:dxf>
              <fill>
                <patternFill>
                  <bgColor rgb="FF00B050"/>
                </patternFill>
              </fill>
            </x14:dxf>
          </x14:cfRule>
          <x14:cfRule type="expression" priority="195" id="{C236875C-036D-40EC-92A4-5E12A0394D63}">
            <xm:f>NOT(OR($AF$45=Validations!$U$2,$AF$45=Validations!$U$3))</xm:f>
            <x14:dxf>
              <fill>
                <patternFill>
                  <bgColor rgb="FF7030A0"/>
                </patternFill>
              </fill>
            </x14:dxf>
          </x14:cfRule>
          <xm:sqref>AF45:AK45</xm:sqref>
        </x14:conditionalFormatting>
        <x14:conditionalFormatting xmlns:xm="http://schemas.microsoft.com/office/excel/2006/main">
          <x14:cfRule type="expression" priority="157" id="{965D1CA5-5A33-4E91-ABB6-A89EBF64D956}">
            <xm:f>$AF$57=Validations!$U$3</xm:f>
            <x14:dxf>
              <fill>
                <patternFill>
                  <bgColor rgb="FFFF0000"/>
                </patternFill>
              </fill>
            </x14:dxf>
          </x14:cfRule>
          <x14:cfRule type="expression" priority="158" id="{46AC4009-834A-4CC8-A144-6AA276B40FAF}">
            <xm:f>$AF$57=Validations!$U$2</xm:f>
            <x14:dxf>
              <fill>
                <patternFill>
                  <bgColor rgb="FF00B050"/>
                </patternFill>
              </fill>
            </x14:dxf>
          </x14:cfRule>
          <x14:cfRule type="expression" priority="159" id="{5671A08D-09DA-4922-AD6B-105970DD36D6}">
            <xm:f>NOT(OR($AF$57=Validations!$U$2,$AF$57=Validations!$U$3))</xm:f>
            <x14:dxf>
              <fill>
                <patternFill>
                  <bgColor rgb="FF7030A0"/>
                </patternFill>
              </fill>
            </x14:dxf>
          </x14:cfRule>
          <xm:sqref>AF57:AK57</xm:sqref>
        </x14:conditionalFormatting>
        <x14:conditionalFormatting xmlns:xm="http://schemas.microsoft.com/office/excel/2006/main">
          <x14:cfRule type="expression" priority="24" id="{17B27C9E-F72A-4133-ACAA-34ACE767B9F0}">
            <xm:f>$AF$70=Validations!$U$3</xm:f>
            <x14:dxf>
              <fill>
                <patternFill>
                  <bgColor rgb="FFFF0000"/>
                </patternFill>
              </fill>
            </x14:dxf>
          </x14:cfRule>
          <x14:cfRule type="expression" priority="25" id="{CBB0E644-7C81-4F63-A35D-D7B020670C99}">
            <xm:f>$AF$70=Validations!$U$2</xm:f>
            <x14:dxf>
              <fill>
                <patternFill>
                  <bgColor rgb="FF00B050"/>
                </patternFill>
              </fill>
            </x14:dxf>
          </x14:cfRule>
          <x14:cfRule type="expression" priority="26" id="{0F4FB039-72BA-4686-A07E-58B0C5F2D6BA}">
            <xm:f>NOT(OR($AF$70=Validations!$U$2,$AF$70=Validations!$U$3))</xm:f>
            <x14:dxf>
              <fill>
                <patternFill>
                  <bgColor rgb="FF7030A0"/>
                </patternFill>
              </fill>
            </x14:dxf>
          </x14:cfRule>
          <xm:sqref>AF70:AK70</xm:sqref>
        </x14:conditionalFormatting>
        <x14:conditionalFormatting xmlns:xm="http://schemas.microsoft.com/office/excel/2006/main">
          <x14:cfRule type="expression" priority="162" id="{650310CC-CF41-42A8-B2EC-3A8117F11340}">
            <xm:f>NOT(Information!$G$12="Yes")</xm:f>
            <x14:dxf>
              <fill>
                <patternFill>
                  <bgColor theme="0" tint="-0.24994659260841701"/>
                </patternFill>
              </fill>
            </x14:dxf>
          </x14:cfRule>
          <xm:sqref>AI6:AK12 AI46:AK50</xm:sqref>
        </x14:conditionalFormatting>
        <x14:conditionalFormatting xmlns:xm="http://schemas.microsoft.com/office/excel/2006/main">
          <x14:cfRule type="expression" priority="268" id="{2D6CB47A-A9A7-4C98-AA1A-7000EBA09B13}">
            <xm:f>NOT(Information!$G$12="Yes")</xm:f>
            <x14:dxf>
              <fill>
                <patternFill>
                  <bgColor theme="0" tint="-0.24994659260841701"/>
                </patternFill>
              </fill>
            </x14:dxf>
          </x14:cfRule>
          <xm:sqref>AI20:AK26</xm:sqref>
        </x14:conditionalFormatting>
        <x14:conditionalFormatting xmlns:xm="http://schemas.microsoft.com/office/excel/2006/main">
          <x14:cfRule type="expression" priority="237" id="{1C78E0CE-9EEC-4444-8A62-5D9BED0288DE}">
            <xm:f>NOT(Information!$G$12="Yes")</xm:f>
            <x14:dxf>
              <fill>
                <patternFill>
                  <bgColor theme="0" tint="-0.24994659260841701"/>
                </patternFill>
              </fill>
            </x14:dxf>
          </x14:cfRule>
          <xm:sqref>AI34:AK38</xm:sqref>
        </x14:conditionalFormatting>
        <x14:conditionalFormatting xmlns:xm="http://schemas.microsoft.com/office/excel/2006/main">
          <x14:cfRule type="expression" priority="87" id="{BCB66DCD-7EDE-4ECA-B48A-AAFF5D377425}">
            <xm:f>NOT(Information!$G$12="Yes")</xm:f>
            <x14:dxf>
              <fill>
                <patternFill>
                  <bgColor theme="0" tint="-0.24994659260841701"/>
                </patternFill>
              </fill>
            </x14:dxf>
          </x14:cfRule>
          <xm:sqref>AI58:AK63</xm:sqref>
        </x14:conditionalFormatting>
        <x14:conditionalFormatting xmlns:xm="http://schemas.microsoft.com/office/excel/2006/main">
          <x14:cfRule type="expression" priority="4" id="{5F8F28F7-9E42-4EF9-BA67-44E7548403BB}">
            <xm:f>NOT(Information!$G$12="Yes")</xm:f>
            <x14:dxf>
              <fill>
                <patternFill>
                  <bgColor theme="0" tint="-0.24994659260841701"/>
                </patternFill>
              </fill>
            </x14:dxf>
          </x14:cfRule>
          <xm:sqref>AI71:AK76</xm:sqref>
        </x14:conditionalFormatting>
        <x14:conditionalFormatting xmlns:xm="http://schemas.microsoft.com/office/excel/2006/main">
          <x14:cfRule type="expression" priority="543" id="{05E8CC82-109F-49D2-A0F1-191566FDD03F}">
            <xm:f>NOT(OR(Information!$G$204=Validations!$Y$6,Information!$G$204=Validations!$Y$7,Information!$G$204=Validations!$Y$8,Information!$G$204=Validations!$Y$9,Information!$G$204=Validations!$Y$10,Information!$G$204=Validations!$Y$11,Information!$G$204=Validations!$Y$16,Information!$G$204=Validations!$Y$17,Information!$L$204=Validations!$Y$6,Information!$L$204=Validations!$Y$7,Information!$L$204=Validations!$Y$8,Information!$L$204=Validations!$Y$9,Information!$L$204=Validations!$Y$10,Information!$L$204=Validations!$Y$11,Information!$L$204=Validations!$Y$16,Information!$L$204=Validations!$Y$17,Information!$P$204=Validations!$Y$6,Information!$P$204=Validations!$Y$7,Information!$P$204=Validations!$Y$8,Information!$P$204=Validations!$Y$9,Information!$P$204=Validations!$Y$10,Information!$P$204=Validations!$Y$11,Information!$P$204=Validations!$Y$16,Information!$P$204=Validations!$Y$17,Information!$U$204=Validations!$Y$6,Information!$U$204=Validations!$Y$7,Information!$U$204=Validations!$Y$8,Information!$U$204=Validations!$Y$9,Information!$U$204=Validations!$Y$10,Information!$U$204=Validations!$Y$11,Information!$U$204=Validations!$Y$16,Information!$U$204=Validations!$Y$17,Information!$Z$204=Validations!$Y$6,Information!$Z$204=Validations!$Y$7,Information!$Z$204=Validations!$Y$8,Information!$Z$204=Validations!$Y$9,Information!$Z$204=Validations!$Y$10,Information!$Z$204=Validations!$Y$11,Information!$Z$204=Validations!$Y$16,Information!$Z$204=Validations!$Y$17))</xm:f>
            <x14:dxf>
              <fill>
                <patternFill>
                  <bgColor theme="0" tint="-0.24994659260841701"/>
                </patternFill>
              </fill>
            </x14:dxf>
          </x14:cfRule>
          <xm:sqref>A57:AK57 B58:AK63 C64:AE67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6F57-6BAF-48BB-89DD-2AE7502D9497}">
  <sheetPr>
    <pageSetUpPr fitToPage="1"/>
  </sheetPr>
  <dimension ref="B1:XFC64"/>
  <sheetViews>
    <sheetView showGridLines="0" zoomScale="110" zoomScaleNormal="110" workbookViewId="0">
      <pane ySplit="3" topLeftCell="A4" activePane="bottomLeft" state="frozen"/>
      <selection activeCell="AA37" sqref="AA37:AK37"/>
      <selection pane="bottomLeft" activeCell="B35" sqref="B35:AK41"/>
    </sheetView>
  </sheetViews>
  <sheetFormatPr defaultColWidth="0" defaultRowHeight="14.25" zeroHeight="1" x14ac:dyDescent="0.2"/>
  <cols>
    <col min="1" max="1" width="3.375" style="4" customWidth="1"/>
    <col min="2" max="2" width="4.375" style="4" customWidth="1"/>
    <col min="3" max="3" width="5.25" style="4" customWidth="1"/>
    <col min="4" max="5" width="3.375" style="4" customWidth="1"/>
    <col min="6" max="6" width="5" style="4" customWidth="1"/>
    <col min="7" max="7" width="5.875" style="4" customWidth="1"/>
    <col min="8" max="8" width="2.75" style="4" customWidth="1"/>
    <col min="9" max="9" width="6.5" style="4" customWidth="1"/>
    <col min="10" max="10" width="6" style="4" customWidth="1"/>
    <col min="11" max="16" width="3.375" style="4" customWidth="1"/>
    <col min="17" max="17" width="2.25" style="4" customWidth="1"/>
    <col min="18" max="38" width="3.375" style="4" customWidth="1"/>
    <col min="39" max="52" width="3.375" style="4" hidden="1" customWidth="1"/>
    <col min="53" max="16383" width="9.25" style="4" hidden="1"/>
    <col min="16384" max="16384" width="0" style="4" hidden="1"/>
  </cols>
  <sheetData>
    <row r="1" spans="2:37" s="3" customFormat="1" ht="19.5" x14ac:dyDescent="0.25">
      <c r="B1" s="1" t="s">
        <v>268</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ht="15" x14ac:dyDescent="0.2">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row>
    <row r="3" spans="2:37" ht="22.5" x14ac:dyDescent="0.3">
      <c r="B3" s="753" t="s">
        <v>269</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5"/>
      <c r="AF3" s="755"/>
      <c r="AG3" s="755"/>
      <c r="AH3" s="755"/>
      <c r="AI3" s="755"/>
      <c r="AJ3" s="755"/>
      <c r="AK3" s="755"/>
    </row>
    <row r="4" spans="2:37" ht="15.75" thickBot="1" x14ac:dyDescent="0.25">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2:37" ht="30" customHeight="1" thickTop="1" thickBot="1" x14ac:dyDescent="0.25">
      <c r="B5" s="70" t="s">
        <v>189</v>
      </c>
      <c r="C5" s="756" t="s">
        <v>270</v>
      </c>
      <c r="D5" s="757"/>
      <c r="E5" s="757"/>
      <c r="F5" s="757"/>
      <c r="G5" s="757"/>
      <c r="H5" s="757"/>
      <c r="I5" s="757"/>
      <c r="J5" s="757"/>
      <c r="K5" s="757"/>
      <c r="L5" s="757"/>
      <c r="M5" s="757"/>
      <c r="N5" s="757"/>
      <c r="O5" s="757"/>
      <c r="P5" s="757"/>
      <c r="Q5" s="757"/>
      <c r="R5" s="757"/>
      <c r="S5" s="757"/>
      <c r="T5" s="757"/>
      <c r="U5" s="757"/>
      <c r="V5" s="757"/>
      <c r="W5" s="757"/>
      <c r="X5" s="757"/>
      <c r="Y5" s="757"/>
      <c r="Z5" s="757"/>
      <c r="AA5" s="757"/>
      <c r="AB5" s="757"/>
      <c r="AC5" s="757"/>
      <c r="AD5" s="757"/>
      <c r="AE5" s="757"/>
      <c r="AF5" s="761" t="s">
        <v>42</v>
      </c>
      <c r="AG5" s="762"/>
      <c r="AH5" s="763"/>
      <c r="AI5" s="764" t="s">
        <v>43</v>
      </c>
      <c r="AJ5" s="765"/>
      <c r="AK5" s="766"/>
    </row>
    <row r="6" spans="2:37" ht="30" customHeight="1" thickTop="1" x14ac:dyDescent="0.2">
      <c r="B6" s="5">
        <v>1</v>
      </c>
      <c r="C6" s="758" t="s">
        <v>271</v>
      </c>
      <c r="D6" s="759"/>
      <c r="E6" s="759"/>
      <c r="F6" s="759"/>
      <c r="G6" s="759"/>
      <c r="H6" s="759"/>
      <c r="I6" s="759"/>
      <c r="J6" s="759"/>
      <c r="K6" s="759"/>
      <c r="L6" s="759"/>
      <c r="M6" s="759"/>
      <c r="N6" s="759"/>
      <c r="O6" s="759"/>
      <c r="P6" s="759"/>
      <c r="Q6" s="759"/>
      <c r="R6" s="759"/>
      <c r="S6" s="759"/>
      <c r="T6" s="759"/>
      <c r="U6" s="759"/>
      <c r="V6" s="759"/>
      <c r="W6" s="759"/>
      <c r="X6" s="759"/>
      <c r="Y6" s="759"/>
      <c r="Z6" s="759"/>
      <c r="AA6" s="759"/>
      <c r="AB6" s="759"/>
      <c r="AC6" s="759"/>
      <c r="AD6" s="759"/>
      <c r="AE6" s="760"/>
      <c r="AF6" s="767"/>
      <c r="AG6" s="768"/>
      <c r="AH6" s="769"/>
      <c r="AI6" s="770"/>
      <c r="AJ6" s="768"/>
      <c r="AK6" s="771"/>
    </row>
    <row r="7" spans="2:37" ht="60" customHeight="1" x14ac:dyDescent="0.2">
      <c r="B7" s="5"/>
      <c r="C7" s="908" t="s">
        <v>202</v>
      </c>
      <c r="D7" s="909"/>
      <c r="E7" s="909"/>
      <c r="F7" s="909"/>
      <c r="G7" s="909"/>
      <c r="H7" s="909"/>
      <c r="I7" s="909"/>
      <c r="J7" s="910"/>
      <c r="K7" s="911"/>
      <c r="L7" s="912"/>
      <c r="M7" s="912"/>
      <c r="N7" s="912"/>
      <c r="O7" s="912"/>
      <c r="P7" s="912"/>
      <c r="Q7" s="912"/>
      <c r="R7" s="912"/>
      <c r="S7" s="912"/>
      <c r="T7" s="912"/>
      <c r="U7" s="912"/>
      <c r="V7" s="912"/>
      <c r="W7" s="912"/>
      <c r="X7" s="912"/>
      <c r="Y7" s="912"/>
      <c r="Z7" s="912"/>
      <c r="AA7" s="912"/>
      <c r="AB7" s="912"/>
      <c r="AC7" s="912"/>
      <c r="AD7" s="912"/>
      <c r="AE7" s="912"/>
      <c r="AF7" s="913"/>
      <c r="AG7" s="914"/>
      <c r="AH7" s="914"/>
      <c r="AI7" s="914"/>
      <c r="AJ7" s="914"/>
      <c r="AK7" s="915"/>
    </row>
    <row r="8" spans="2:37" ht="30" customHeight="1" x14ac:dyDescent="0.2">
      <c r="B8" s="6">
        <v>2</v>
      </c>
      <c r="C8" s="741" t="s">
        <v>272</v>
      </c>
      <c r="D8" s="742"/>
      <c r="E8" s="742"/>
      <c r="F8" s="742"/>
      <c r="G8" s="742"/>
      <c r="H8" s="742"/>
      <c r="I8" s="742"/>
      <c r="J8" s="742"/>
      <c r="K8" s="742"/>
      <c r="L8" s="742"/>
      <c r="M8" s="742"/>
      <c r="N8" s="742"/>
      <c r="O8" s="742"/>
      <c r="P8" s="742"/>
      <c r="Q8" s="742"/>
      <c r="R8" s="742"/>
      <c r="S8" s="742"/>
      <c r="T8" s="742"/>
      <c r="U8" s="742"/>
      <c r="V8" s="742"/>
      <c r="W8" s="742"/>
      <c r="X8" s="742"/>
      <c r="Y8" s="742"/>
      <c r="Z8" s="742"/>
      <c r="AA8" s="742"/>
      <c r="AB8" s="742"/>
      <c r="AC8" s="742"/>
      <c r="AD8" s="742"/>
      <c r="AE8" s="743"/>
      <c r="AF8" s="749"/>
      <c r="AG8" s="750"/>
      <c r="AH8" s="751"/>
      <c r="AI8" s="772"/>
      <c r="AJ8" s="750"/>
      <c r="AK8" s="773"/>
    </row>
    <row r="9" spans="2:37" ht="63" customHeight="1" x14ac:dyDescent="0.2">
      <c r="B9" s="6"/>
      <c r="C9" s="908" t="s">
        <v>202</v>
      </c>
      <c r="D9" s="909"/>
      <c r="E9" s="909"/>
      <c r="F9" s="909"/>
      <c r="G9" s="909"/>
      <c r="H9" s="909"/>
      <c r="I9" s="909"/>
      <c r="J9" s="910"/>
      <c r="K9" s="911"/>
      <c r="L9" s="912"/>
      <c r="M9" s="912"/>
      <c r="N9" s="912"/>
      <c r="O9" s="912"/>
      <c r="P9" s="912"/>
      <c r="Q9" s="912"/>
      <c r="R9" s="912"/>
      <c r="S9" s="912"/>
      <c r="T9" s="912"/>
      <c r="U9" s="912"/>
      <c r="V9" s="912"/>
      <c r="W9" s="912"/>
      <c r="X9" s="912"/>
      <c r="Y9" s="912"/>
      <c r="Z9" s="912"/>
      <c r="AA9" s="912"/>
      <c r="AB9" s="912"/>
      <c r="AC9" s="912"/>
      <c r="AD9" s="912"/>
      <c r="AE9" s="912"/>
      <c r="AF9" s="913"/>
      <c r="AG9" s="914"/>
      <c r="AH9" s="914"/>
      <c r="AI9" s="914"/>
      <c r="AJ9" s="914"/>
      <c r="AK9" s="915"/>
    </row>
    <row r="10" spans="2:37" ht="33" customHeight="1" x14ac:dyDescent="0.2">
      <c r="B10" s="6">
        <v>3</v>
      </c>
      <c r="C10" s="741" t="s">
        <v>273</v>
      </c>
      <c r="D10" s="742"/>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3"/>
      <c r="AF10" s="749"/>
      <c r="AG10" s="750"/>
      <c r="AH10" s="751"/>
      <c r="AI10" s="772"/>
      <c r="AJ10" s="750"/>
      <c r="AK10" s="773"/>
    </row>
    <row r="11" spans="2:37" ht="63.75" customHeight="1" x14ac:dyDescent="0.2">
      <c r="B11" s="6"/>
      <c r="C11" s="908" t="s">
        <v>202</v>
      </c>
      <c r="D11" s="909"/>
      <c r="E11" s="909"/>
      <c r="F11" s="909"/>
      <c r="G11" s="909"/>
      <c r="H11" s="909"/>
      <c r="I11" s="909"/>
      <c r="J11" s="910"/>
      <c r="K11" s="911"/>
      <c r="L11" s="912"/>
      <c r="M11" s="912"/>
      <c r="N11" s="912"/>
      <c r="O11" s="912"/>
      <c r="P11" s="912"/>
      <c r="Q11" s="912"/>
      <c r="R11" s="912"/>
      <c r="S11" s="912"/>
      <c r="T11" s="912"/>
      <c r="U11" s="912"/>
      <c r="V11" s="912"/>
      <c r="W11" s="912"/>
      <c r="X11" s="912"/>
      <c r="Y11" s="912"/>
      <c r="Z11" s="912"/>
      <c r="AA11" s="912"/>
      <c r="AB11" s="912"/>
      <c r="AC11" s="912"/>
      <c r="AD11" s="912"/>
      <c r="AE11" s="912"/>
      <c r="AF11" s="913"/>
      <c r="AG11" s="914"/>
      <c r="AH11" s="914"/>
      <c r="AI11" s="914"/>
      <c r="AJ11" s="914"/>
      <c r="AK11" s="915"/>
    </row>
    <row r="12" spans="2:37" ht="30" customHeight="1" thickBot="1" x14ac:dyDescent="0.25">
      <c r="B12" s="6">
        <v>4</v>
      </c>
      <c r="C12" s="887" t="s">
        <v>274</v>
      </c>
      <c r="D12" s="888"/>
      <c r="E12" s="888"/>
      <c r="F12" s="888"/>
      <c r="G12" s="888"/>
      <c r="H12" s="888"/>
      <c r="I12" s="888"/>
      <c r="J12" s="888"/>
      <c r="K12" s="888"/>
      <c r="L12" s="888"/>
      <c r="M12" s="888"/>
      <c r="N12" s="888"/>
      <c r="O12" s="888"/>
      <c r="P12" s="888"/>
      <c r="Q12" s="888"/>
      <c r="R12" s="888"/>
      <c r="S12" s="888"/>
      <c r="T12" s="888"/>
      <c r="U12" s="888"/>
      <c r="V12" s="888"/>
      <c r="W12" s="888"/>
      <c r="X12" s="888"/>
      <c r="Y12" s="888"/>
      <c r="Z12" s="888"/>
      <c r="AA12" s="888"/>
      <c r="AB12" s="888"/>
      <c r="AC12" s="888"/>
      <c r="AD12" s="888"/>
      <c r="AE12" s="889"/>
      <c r="AF12" s="940"/>
      <c r="AG12" s="941"/>
      <c r="AH12" s="942"/>
      <c r="AI12" s="943"/>
      <c r="AJ12" s="941"/>
      <c r="AK12" s="944"/>
    </row>
    <row r="13" spans="2:37" ht="59.25" customHeight="1" thickBot="1" x14ac:dyDescent="0.25">
      <c r="B13" s="268"/>
      <c r="C13" s="925" t="s">
        <v>202</v>
      </c>
      <c r="D13" s="926"/>
      <c r="E13" s="926"/>
      <c r="F13" s="926"/>
      <c r="G13" s="926"/>
      <c r="H13" s="926"/>
      <c r="I13" s="926"/>
      <c r="J13" s="927"/>
      <c r="K13" s="928"/>
      <c r="L13" s="929"/>
      <c r="M13" s="929"/>
      <c r="N13" s="929"/>
      <c r="O13" s="929"/>
      <c r="P13" s="929"/>
      <c r="Q13" s="929"/>
      <c r="R13" s="929"/>
      <c r="S13" s="929"/>
      <c r="T13" s="929"/>
      <c r="U13" s="929"/>
      <c r="V13" s="929"/>
      <c r="W13" s="929"/>
      <c r="X13" s="929"/>
      <c r="Y13" s="929"/>
      <c r="Z13" s="929"/>
      <c r="AA13" s="929"/>
      <c r="AB13" s="929"/>
      <c r="AC13" s="929"/>
      <c r="AD13" s="929"/>
      <c r="AE13" s="930"/>
      <c r="AF13"/>
      <c r="AG13"/>
      <c r="AH13"/>
      <c r="AI13"/>
      <c r="AJ13"/>
      <c r="AK13"/>
    </row>
    <row r="14" spans="2:37" customFormat="1" ht="30" customHeight="1" thickBot="1" x14ac:dyDescent="0.25"/>
    <row r="15" spans="2:37" ht="30" customHeight="1" thickBot="1" x14ac:dyDescent="0.25">
      <c r="B15" s="270" t="s">
        <v>189</v>
      </c>
      <c r="C15" s="922" t="s">
        <v>275</v>
      </c>
      <c r="D15" s="923"/>
      <c r="E15" s="923"/>
      <c r="F15" s="923"/>
      <c r="G15" s="923"/>
      <c r="H15" s="923"/>
      <c r="I15" s="923"/>
      <c r="J15" s="923"/>
      <c r="K15" s="923"/>
      <c r="L15" s="923"/>
      <c r="M15" s="923"/>
      <c r="N15" s="923"/>
      <c r="O15" s="923"/>
      <c r="P15" s="923"/>
      <c r="Q15" s="923"/>
      <c r="R15" s="923"/>
      <c r="S15" s="923"/>
      <c r="T15" s="923"/>
      <c r="U15" s="923"/>
      <c r="V15" s="923"/>
      <c r="W15" s="923"/>
      <c r="X15" s="923"/>
      <c r="Y15" s="923"/>
      <c r="Z15" s="923"/>
      <c r="AA15" s="923"/>
      <c r="AB15" s="923"/>
      <c r="AC15" s="923"/>
      <c r="AD15" s="923"/>
      <c r="AE15" s="924"/>
      <c r="AF15" s="919" t="s">
        <v>42</v>
      </c>
      <c r="AG15" s="920"/>
      <c r="AH15" s="921"/>
      <c r="AI15" s="916" t="s">
        <v>43</v>
      </c>
      <c r="AJ15" s="917"/>
      <c r="AK15" s="918"/>
    </row>
    <row r="16" spans="2:37" ht="30" customHeight="1" thickBot="1" x14ac:dyDescent="0.25">
      <c r="B16" s="5">
        <v>1</v>
      </c>
      <c r="C16" s="931" t="s">
        <v>276</v>
      </c>
      <c r="D16" s="932"/>
      <c r="E16" s="932"/>
      <c r="F16" s="932"/>
      <c r="G16" s="932"/>
      <c r="H16" s="932"/>
      <c r="I16" s="932"/>
      <c r="J16" s="932"/>
      <c r="K16" s="932"/>
      <c r="L16" s="932"/>
      <c r="M16" s="932"/>
      <c r="N16" s="932"/>
      <c r="O16" s="932"/>
      <c r="P16" s="932"/>
      <c r="Q16" s="932"/>
      <c r="R16" s="932"/>
      <c r="S16" s="932"/>
      <c r="T16" s="932"/>
      <c r="U16" s="932"/>
      <c r="V16" s="932"/>
      <c r="W16" s="932"/>
      <c r="X16" s="932"/>
      <c r="Y16" s="932"/>
      <c r="Z16" s="932"/>
      <c r="AA16" s="932"/>
      <c r="AB16" s="932"/>
      <c r="AC16" s="932"/>
      <c r="AD16" s="932"/>
      <c r="AE16" s="933"/>
      <c r="AF16" s="934"/>
      <c r="AG16" s="935"/>
      <c r="AH16" s="936"/>
      <c r="AI16" s="937"/>
      <c r="AJ16" s="938"/>
      <c r="AK16" s="939"/>
    </row>
    <row r="17" spans="2:37" ht="59.25" customHeight="1" thickBot="1" x14ac:dyDescent="0.25">
      <c r="B17" s="268"/>
      <c r="C17" s="925" t="s">
        <v>202</v>
      </c>
      <c r="D17" s="926"/>
      <c r="E17" s="926"/>
      <c r="F17" s="926"/>
      <c r="G17" s="926"/>
      <c r="H17" s="926"/>
      <c r="I17" s="926"/>
      <c r="J17" s="927"/>
      <c r="K17" s="928"/>
      <c r="L17" s="929"/>
      <c r="M17" s="929"/>
      <c r="N17" s="929"/>
      <c r="O17" s="929"/>
      <c r="P17" s="929"/>
      <c r="Q17" s="929"/>
      <c r="R17" s="929"/>
      <c r="S17" s="929"/>
      <c r="T17" s="929"/>
      <c r="U17" s="929"/>
      <c r="V17" s="929"/>
      <c r="W17" s="929"/>
      <c r="X17" s="929"/>
      <c r="Y17" s="929"/>
      <c r="Z17" s="929"/>
      <c r="AA17" s="929"/>
      <c r="AB17" s="929"/>
      <c r="AC17" s="929"/>
      <c r="AD17" s="929"/>
      <c r="AE17" s="930"/>
      <c r="AF17"/>
      <c r="AG17"/>
      <c r="AH17"/>
      <c r="AI17"/>
      <c r="AJ17"/>
      <c r="AK17"/>
    </row>
    <row r="18" spans="2:37" ht="30" customHeight="1" thickBot="1" x14ac:dyDescent="0.25">
      <c r="B18" s="269"/>
    </row>
    <row r="19" spans="2:37" s="30" customFormat="1" ht="30" customHeight="1" thickTop="1" thickBot="1" x14ac:dyDescent="0.35">
      <c r="B19" s="708" t="s">
        <v>203</v>
      </c>
      <c r="C19" s="709"/>
      <c r="D19" s="709"/>
      <c r="E19" s="709"/>
      <c r="F19" s="709"/>
      <c r="G19" s="709"/>
      <c r="H19" s="709"/>
      <c r="I19" s="709"/>
      <c r="J19" s="709"/>
      <c r="K19" s="709"/>
      <c r="L19" s="709"/>
      <c r="M19" s="709"/>
      <c r="N19" s="709"/>
      <c r="O19" s="709"/>
      <c r="P19" s="709"/>
      <c r="Q19" s="709"/>
      <c r="R19" s="709"/>
      <c r="S19" s="709"/>
      <c r="T19" s="709"/>
      <c r="U19" s="709"/>
      <c r="V19" s="709"/>
      <c r="W19" s="709"/>
      <c r="X19" s="709"/>
      <c r="Y19" s="709"/>
      <c r="Z19" s="710"/>
      <c r="AA19" s="728" t="str">
        <f>IF(Information!G12="Yes",IF(OR(ISBLANK(AI6),ISBLANK(AI8),ISBLANK(AI10),ISBLANK(AI12),ISBLANK(AI16)),"",IF(OR(AI6=Validations!B2,AI8=Validations!B2,AI10=Validations!B2,AI12=Validations!B2,AI16=Validations!B2),Validations!U3,Validations!U2)),IF(OR(ISBLANK(AF6),ISBLANK(AF8),ISBLANK(AF10),ISBLANK(AF12),ISBLANK(AF16)),"",IF(OR(AF6=Validations!B2,AF8=Validations!B2,AF10=Validations!B2,AF12=Validations!B2,,AF16=Validations!B2),Validations!U3,Validations!U2)))</f>
        <v/>
      </c>
      <c r="AB19" s="729"/>
      <c r="AC19" s="729"/>
      <c r="AD19" s="729"/>
      <c r="AE19" s="729"/>
      <c r="AF19" s="729"/>
      <c r="AG19" s="729"/>
      <c r="AH19" s="729"/>
      <c r="AI19" s="729"/>
      <c r="AJ19" s="729"/>
      <c r="AK19" s="730"/>
    </row>
    <row r="20" spans="2:37" ht="30" customHeight="1" thickTop="1" thickBot="1" x14ac:dyDescent="0.25"/>
    <row r="21" spans="2:37" s="30" customFormat="1" ht="30" customHeight="1" thickTop="1" thickBot="1" x14ac:dyDescent="0.35">
      <c r="B21" s="708" t="s">
        <v>204</v>
      </c>
      <c r="C21" s="709"/>
      <c r="D21" s="709"/>
      <c r="E21" s="709"/>
      <c r="F21" s="709"/>
      <c r="G21" s="709"/>
      <c r="H21" s="709"/>
      <c r="I21" s="709"/>
      <c r="J21" s="709"/>
      <c r="K21" s="709"/>
      <c r="L21" s="709"/>
      <c r="M21" s="709"/>
      <c r="N21" s="709"/>
      <c r="O21" s="709"/>
      <c r="P21" s="709"/>
      <c r="Q21" s="709"/>
      <c r="R21" s="709"/>
      <c r="S21" s="709"/>
      <c r="T21" s="709"/>
      <c r="U21" s="709"/>
      <c r="V21" s="709"/>
      <c r="W21" s="709"/>
      <c r="X21" s="709"/>
      <c r="Y21" s="709"/>
      <c r="Z21" s="710"/>
      <c r="AA21" s="725"/>
      <c r="AB21" s="726"/>
      <c r="AC21" s="726"/>
      <c r="AD21" s="726"/>
      <c r="AE21" s="726"/>
      <c r="AF21" s="726"/>
      <c r="AG21" s="726"/>
      <c r="AH21" s="726"/>
      <c r="AI21" s="726"/>
      <c r="AJ21" s="726"/>
      <c r="AK21" s="727"/>
    </row>
    <row r="22" spans="2:37" ht="30" customHeight="1" thickTop="1" thickBot="1" x14ac:dyDescent="0.25"/>
    <row r="23" spans="2:37" s="30" customFormat="1" ht="30" customHeight="1" thickTop="1" thickBot="1" x14ac:dyDescent="0.35">
      <c r="B23" s="708" t="s">
        <v>205</v>
      </c>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10"/>
    </row>
    <row r="24" spans="2:37" ht="30" customHeight="1" thickTop="1" x14ac:dyDescent="0.2">
      <c r="B24" s="711"/>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2"/>
      <c r="AJ24" s="712"/>
      <c r="AK24" s="713"/>
    </row>
    <row r="25" spans="2:37" ht="30" customHeight="1" x14ac:dyDescent="0.2">
      <c r="B25" s="714"/>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6"/>
    </row>
    <row r="26" spans="2:37" ht="30" customHeight="1" x14ac:dyDescent="0.2">
      <c r="B26" s="714"/>
      <c r="C26" s="715"/>
      <c r="D26" s="715"/>
      <c r="E26" s="715"/>
      <c r="F26" s="715"/>
      <c r="G26" s="715"/>
      <c r="H26" s="715"/>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715"/>
      <c r="AI26" s="715"/>
      <c r="AJ26" s="715"/>
      <c r="AK26" s="716"/>
    </row>
    <row r="27" spans="2:37" ht="30" customHeight="1" x14ac:dyDescent="0.2">
      <c r="B27" s="714"/>
      <c r="C27" s="715"/>
      <c r="D27" s="715"/>
      <c r="E27" s="715"/>
      <c r="F27" s="715"/>
      <c r="G27" s="715"/>
      <c r="H27" s="715"/>
      <c r="I27" s="715"/>
      <c r="J27" s="715"/>
      <c r="K27" s="715"/>
      <c r="L27" s="715"/>
      <c r="M27" s="715"/>
      <c r="N27" s="715"/>
      <c r="O27" s="715"/>
      <c r="P27" s="715"/>
      <c r="Q27" s="715"/>
      <c r="R27" s="715"/>
      <c r="S27" s="715"/>
      <c r="T27" s="715"/>
      <c r="U27" s="715"/>
      <c r="V27" s="715"/>
      <c r="W27" s="715"/>
      <c r="X27" s="715"/>
      <c r="Y27" s="715"/>
      <c r="Z27" s="715"/>
      <c r="AA27" s="715"/>
      <c r="AB27" s="715"/>
      <c r="AC27" s="715"/>
      <c r="AD27" s="715"/>
      <c r="AE27" s="715"/>
      <c r="AF27" s="715"/>
      <c r="AG27" s="715"/>
      <c r="AH27" s="715"/>
      <c r="AI27" s="715"/>
      <c r="AJ27" s="715"/>
      <c r="AK27" s="716"/>
    </row>
    <row r="28" spans="2:37" ht="30" customHeight="1" x14ac:dyDescent="0.2">
      <c r="B28" s="714"/>
      <c r="C28" s="715"/>
      <c r="D28" s="715"/>
      <c r="E28" s="715"/>
      <c r="F28" s="715"/>
      <c r="G28" s="715"/>
      <c r="H28" s="715"/>
      <c r="I28" s="715"/>
      <c r="J28" s="715"/>
      <c r="K28" s="715"/>
      <c r="L28" s="715"/>
      <c r="M28" s="715"/>
      <c r="N28" s="715"/>
      <c r="O28" s="715"/>
      <c r="P28" s="715"/>
      <c r="Q28" s="715"/>
      <c r="R28" s="715"/>
      <c r="S28" s="715"/>
      <c r="T28" s="715"/>
      <c r="U28" s="715"/>
      <c r="V28" s="715"/>
      <c r="W28" s="715"/>
      <c r="X28" s="715"/>
      <c r="Y28" s="715"/>
      <c r="Z28" s="715"/>
      <c r="AA28" s="715"/>
      <c r="AB28" s="715"/>
      <c r="AC28" s="715"/>
      <c r="AD28" s="715"/>
      <c r="AE28" s="715"/>
      <c r="AF28" s="715"/>
      <c r="AG28" s="715"/>
      <c r="AH28" s="715"/>
      <c r="AI28" s="715"/>
      <c r="AJ28" s="715"/>
      <c r="AK28" s="716"/>
    </row>
    <row r="29" spans="2:37" ht="30" customHeight="1" x14ac:dyDescent="0.2">
      <c r="B29" s="714"/>
      <c r="C29" s="715"/>
      <c r="D29" s="715"/>
      <c r="E29" s="715"/>
      <c r="F29" s="715"/>
      <c r="G29" s="715"/>
      <c r="H29" s="715"/>
      <c r="I29" s="715"/>
      <c r="J29" s="715"/>
      <c r="K29" s="715"/>
      <c r="L29" s="715"/>
      <c r="M29" s="715"/>
      <c r="N29" s="715"/>
      <c r="O29" s="715"/>
      <c r="P29" s="715"/>
      <c r="Q29" s="715"/>
      <c r="R29" s="715"/>
      <c r="S29" s="715"/>
      <c r="T29" s="715"/>
      <c r="U29" s="715"/>
      <c r="V29" s="715"/>
      <c r="W29" s="715"/>
      <c r="X29" s="715"/>
      <c r="Y29" s="715"/>
      <c r="Z29" s="715"/>
      <c r="AA29" s="715"/>
      <c r="AB29" s="715"/>
      <c r="AC29" s="715"/>
      <c r="AD29" s="715"/>
      <c r="AE29" s="715"/>
      <c r="AF29" s="715"/>
      <c r="AG29" s="715"/>
      <c r="AH29" s="715"/>
      <c r="AI29" s="715"/>
      <c r="AJ29" s="715"/>
      <c r="AK29" s="716"/>
    </row>
    <row r="30" spans="2:37" ht="30" customHeight="1" thickBot="1" x14ac:dyDescent="0.25">
      <c r="B30" s="717"/>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9"/>
    </row>
    <row r="31" spans="2:37" ht="30" customHeight="1" thickTop="1" thickBot="1" x14ac:dyDescent="0.25">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2:37" s="30" customFormat="1" ht="30" customHeight="1" thickTop="1" thickBot="1" x14ac:dyDescent="0.35">
      <c r="B32" s="708" t="s">
        <v>206</v>
      </c>
      <c r="C32" s="709"/>
      <c r="D32" s="709"/>
      <c r="E32" s="709"/>
      <c r="F32" s="709"/>
      <c r="G32" s="709"/>
      <c r="H32" s="709"/>
      <c r="I32" s="709"/>
      <c r="J32" s="709"/>
      <c r="K32" s="709"/>
      <c r="L32" s="709"/>
      <c r="M32" s="709"/>
      <c r="N32" s="709"/>
      <c r="O32" s="709"/>
      <c r="P32" s="709"/>
      <c r="Q32" s="709"/>
      <c r="R32" s="709"/>
      <c r="S32" s="709"/>
      <c r="T32" s="709"/>
      <c r="U32" s="709"/>
      <c r="V32" s="709"/>
      <c r="W32" s="709"/>
      <c r="X32" s="709"/>
      <c r="Y32" s="709"/>
      <c r="Z32" s="710"/>
      <c r="AA32" s="725"/>
      <c r="AB32" s="726"/>
      <c r="AC32" s="726"/>
      <c r="AD32" s="726"/>
      <c r="AE32" s="726"/>
      <c r="AF32" s="726"/>
      <c r="AG32" s="726"/>
      <c r="AH32" s="726"/>
      <c r="AI32" s="726"/>
      <c r="AJ32" s="726"/>
      <c r="AK32" s="727"/>
    </row>
    <row r="33" spans="2:37" ht="30" customHeight="1" thickTop="1" thickBot="1" x14ac:dyDescent="0.25"/>
    <row r="34" spans="2:37" s="30" customFormat="1" ht="30" customHeight="1" thickTop="1" thickBot="1" x14ac:dyDescent="0.35">
      <c r="B34" s="708" t="s">
        <v>186</v>
      </c>
      <c r="C34" s="709"/>
      <c r="D34" s="709"/>
      <c r="E34" s="709"/>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c r="AK34" s="710"/>
    </row>
    <row r="35" spans="2:37" ht="30" customHeight="1" thickTop="1" x14ac:dyDescent="0.2">
      <c r="B35" s="711"/>
      <c r="C35" s="712"/>
      <c r="D35" s="712"/>
      <c r="E35" s="712"/>
      <c r="F35" s="712"/>
      <c r="G35" s="712"/>
      <c r="H35" s="712"/>
      <c r="I35" s="712"/>
      <c r="J35" s="712"/>
      <c r="K35" s="712"/>
      <c r="L35" s="712"/>
      <c r="M35" s="712"/>
      <c r="N35" s="712"/>
      <c r="O35" s="712"/>
      <c r="P35" s="712"/>
      <c r="Q35" s="712"/>
      <c r="R35" s="712"/>
      <c r="S35" s="712"/>
      <c r="T35" s="712"/>
      <c r="U35" s="712"/>
      <c r="V35" s="712"/>
      <c r="W35" s="712"/>
      <c r="X35" s="712"/>
      <c r="Y35" s="712"/>
      <c r="Z35" s="712"/>
      <c r="AA35" s="712"/>
      <c r="AB35" s="712"/>
      <c r="AC35" s="712"/>
      <c r="AD35" s="712"/>
      <c r="AE35" s="712"/>
      <c r="AF35" s="712"/>
      <c r="AG35" s="712"/>
      <c r="AH35" s="712"/>
      <c r="AI35" s="712"/>
      <c r="AJ35" s="712"/>
      <c r="AK35" s="713"/>
    </row>
    <row r="36" spans="2:37" ht="30" customHeight="1" x14ac:dyDescent="0.2">
      <c r="B36" s="714"/>
      <c r="C36" s="715"/>
      <c r="D36" s="715"/>
      <c r="E36" s="715"/>
      <c r="F36" s="715"/>
      <c r="G36" s="715"/>
      <c r="H36" s="715"/>
      <c r="I36" s="715"/>
      <c r="J36" s="715"/>
      <c r="K36" s="715"/>
      <c r="L36" s="715"/>
      <c r="M36" s="715"/>
      <c r="N36" s="715"/>
      <c r="O36" s="715"/>
      <c r="P36" s="715"/>
      <c r="Q36" s="715"/>
      <c r="R36" s="715"/>
      <c r="S36" s="715"/>
      <c r="T36" s="715"/>
      <c r="U36" s="715"/>
      <c r="V36" s="715"/>
      <c r="W36" s="715"/>
      <c r="X36" s="715"/>
      <c r="Y36" s="715"/>
      <c r="Z36" s="715"/>
      <c r="AA36" s="715"/>
      <c r="AB36" s="715"/>
      <c r="AC36" s="715"/>
      <c r="AD36" s="715"/>
      <c r="AE36" s="715"/>
      <c r="AF36" s="715"/>
      <c r="AG36" s="715"/>
      <c r="AH36" s="715"/>
      <c r="AI36" s="715"/>
      <c r="AJ36" s="715"/>
      <c r="AK36" s="716"/>
    </row>
    <row r="37" spans="2:37" ht="30" customHeight="1" x14ac:dyDescent="0.2">
      <c r="B37" s="714"/>
      <c r="C37" s="715"/>
      <c r="D37" s="715"/>
      <c r="E37" s="715"/>
      <c r="F37" s="715"/>
      <c r="G37" s="715"/>
      <c r="H37" s="715"/>
      <c r="I37" s="715"/>
      <c r="J37" s="715"/>
      <c r="K37" s="715"/>
      <c r="L37" s="715"/>
      <c r="M37" s="715"/>
      <c r="N37" s="715"/>
      <c r="O37" s="715"/>
      <c r="P37" s="715"/>
      <c r="Q37" s="715"/>
      <c r="R37" s="715"/>
      <c r="S37" s="715"/>
      <c r="T37" s="715"/>
      <c r="U37" s="715"/>
      <c r="V37" s="715"/>
      <c r="W37" s="715"/>
      <c r="X37" s="715"/>
      <c r="Y37" s="715"/>
      <c r="Z37" s="715"/>
      <c r="AA37" s="715"/>
      <c r="AB37" s="715"/>
      <c r="AC37" s="715"/>
      <c r="AD37" s="715"/>
      <c r="AE37" s="715"/>
      <c r="AF37" s="715"/>
      <c r="AG37" s="715"/>
      <c r="AH37" s="715"/>
      <c r="AI37" s="715"/>
      <c r="AJ37" s="715"/>
      <c r="AK37" s="716"/>
    </row>
    <row r="38" spans="2:37" ht="30" customHeight="1" x14ac:dyDescent="0.2">
      <c r="B38" s="714"/>
      <c r="C38" s="715"/>
      <c r="D38" s="715"/>
      <c r="E38" s="715"/>
      <c r="F38" s="715"/>
      <c r="G38" s="715"/>
      <c r="H38" s="715"/>
      <c r="I38" s="715"/>
      <c r="J38" s="715"/>
      <c r="K38" s="715"/>
      <c r="L38" s="715"/>
      <c r="M38" s="715"/>
      <c r="N38" s="715"/>
      <c r="O38" s="715"/>
      <c r="P38" s="715"/>
      <c r="Q38" s="715"/>
      <c r="R38" s="715"/>
      <c r="S38" s="715"/>
      <c r="T38" s="715"/>
      <c r="U38" s="715"/>
      <c r="V38" s="715"/>
      <c r="W38" s="715"/>
      <c r="X38" s="715"/>
      <c r="Y38" s="715"/>
      <c r="Z38" s="715"/>
      <c r="AA38" s="715"/>
      <c r="AB38" s="715"/>
      <c r="AC38" s="715"/>
      <c r="AD38" s="715"/>
      <c r="AE38" s="715"/>
      <c r="AF38" s="715"/>
      <c r="AG38" s="715"/>
      <c r="AH38" s="715"/>
      <c r="AI38" s="715"/>
      <c r="AJ38" s="715"/>
      <c r="AK38" s="716"/>
    </row>
    <row r="39" spans="2:37" ht="30" customHeight="1" x14ac:dyDescent="0.2">
      <c r="B39" s="714"/>
      <c r="C39" s="715"/>
      <c r="D39" s="715"/>
      <c r="E39" s="715"/>
      <c r="F39" s="715"/>
      <c r="G39" s="715"/>
      <c r="H39" s="715"/>
      <c r="I39" s="715"/>
      <c r="J39" s="715"/>
      <c r="K39" s="715"/>
      <c r="L39" s="715"/>
      <c r="M39" s="715"/>
      <c r="N39" s="715"/>
      <c r="O39" s="715"/>
      <c r="P39" s="715"/>
      <c r="Q39" s="715"/>
      <c r="R39" s="715"/>
      <c r="S39" s="715"/>
      <c r="T39" s="715"/>
      <c r="U39" s="715"/>
      <c r="V39" s="715"/>
      <c r="W39" s="715"/>
      <c r="X39" s="715"/>
      <c r="Y39" s="715"/>
      <c r="Z39" s="715"/>
      <c r="AA39" s="715"/>
      <c r="AB39" s="715"/>
      <c r="AC39" s="715"/>
      <c r="AD39" s="715"/>
      <c r="AE39" s="715"/>
      <c r="AF39" s="715"/>
      <c r="AG39" s="715"/>
      <c r="AH39" s="715"/>
      <c r="AI39" s="715"/>
      <c r="AJ39" s="715"/>
      <c r="AK39" s="716"/>
    </row>
    <row r="40" spans="2:37" ht="30" customHeight="1" x14ac:dyDescent="0.2">
      <c r="B40" s="714"/>
      <c r="C40" s="715"/>
      <c r="D40" s="715"/>
      <c r="E40" s="715"/>
      <c r="F40" s="715"/>
      <c r="G40" s="715"/>
      <c r="H40" s="715"/>
      <c r="I40" s="715"/>
      <c r="J40" s="715"/>
      <c r="K40" s="715"/>
      <c r="L40" s="715"/>
      <c r="M40" s="715"/>
      <c r="N40" s="715"/>
      <c r="O40" s="715"/>
      <c r="P40" s="715"/>
      <c r="Q40" s="715"/>
      <c r="R40" s="715"/>
      <c r="S40" s="715"/>
      <c r="T40" s="715"/>
      <c r="U40" s="715"/>
      <c r="V40" s="715"/>
      <c r="W40" s="715"/>
      <c r="X40" s="715"/>
      <c r="Y40" s="715"/>
      <c r="Z40" s="715"/>
      <c r="AA40" s="715"/>
      <c r="AB40" s="715"/>
      <c r="AC40" s="715"/>
      <c r="AD40" s="715"/>
      <c r="AE40" s="715"/>
      <c r="AF40" s="715"/>
      <c r="AG40" s="715"/>
      <c r="AH40" s="715"/>
      <c r="AI40" s="715"/>
      <c r="AJ40" s="715"/>
      <c r="AK40" s="716"/>
    </row>
    <row r="41" spans="2:37" ht="30" customHeight="1" thickBot="1" x14ac:dyDescent="0.25">
      <c r="B41" s="717"/>
      <c r="C41" s="718"/>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c r="AF41" s="718"/>
      <c r="AG41" s="718"/>
      <c r="AH41" s="718"/>
      <c r="AI41" s="718"/>
      <c r="AJ41" s="718"/>
      <c r="AK41" s="719"/>
    </row>
    <row r="42" spans="2:37" ht="30" customHeight="1" thickTop="1" x14ac:dyDescent="0.2"/>
    <row r="43" spans="2:37" ht="30" hidden="1" customHeight="1" x14ac:dyDescent="0.2"/>
    <row r="44" spans="2:37" ht="30" hidden="1" customHeight="1" x14ac:dyDescent="0.2"/>
    <row r="45" spans="2:37" ht="30" hidden="1" customHeight="1" x14ac:dyDescent="0.2"/>
    <row r="46" spans="2:37" ht="30" hidden="1" customHeight="1" x14ac:dyDescent="0.2"/>
    <row r="47" spans="2:37" ht="30" hidden="1" customHeight="1" x14ac:dyDescent="0.2"/>
    <row r="48" spans="2:37" ht="30" hidden="1" customHeight="1" x14ac:dyDescent="0.2"/>
    <row r="49" ht="30" hidden="1" customHeight="1" x14ac:dyDescent="0.2"/>
    <row r="50" ht="30" hidden="1" customHeight="1" x14ac:dyDescent="0.2"/>
    <row r="51" ht="30" hidden="1" customHeight="1" x14ac:dyDescent="0.2"/>
    <row r="52" ht="30" hidden="1" customHeight="1" x14ac:dyDescent="0.2"/>
    <row r="53" ht="30" hidden="1" customHeight="1" x14ac:dyDescent="0.2"/>
    <row r="54" ht="30" hidden="1" customHeight="1" x14ac:dyDescent="0.2"/>
    <row r="55" ht="30" hidden="1" customHeight="1" x14ac:dyDescent="0.2"/>
    <row r="56" ht="30" hidden="1" customHeight="1" x14ac:dyDescent="0.2"/>
    <row r="57" ht="30" hidden="1" customHeight="1" x14ac:dyDescent="0.2"/>
    <row r="58" x14ac:dyDescent="0.2"/>
    <row r="59" x14ac:dyDescent="0.2"/>
    <row r="60" x14ac:dyDescent="0.2"/>
    <row r="61" x14ac:dyDescent="0.2"/>
    <row r="62" x14ac:dyDescent="0.2"/>
    <row r="63" x14ac:dyDescent="0.2"/>
    <row r="64" x14ac:dyDescent="0.2"/>
  </sheetData>
  <sheetProtection sheet="1" selectLockedCells="1"/>
  <mergeCells count="46">
    <mergeCell ref="C10:AE10"/>
    <mergeCell ref="AF10:AH10"/>
    <mergeCell ref="AI10:AK10"/>
    <mergeCell ref="C11:J11"/>
    <mergeCell ref="K11:AE11"/>
    <mergeCell ref="AF11:AK11"/>
    <mergeCell ref="C6:AE6"/>
    <mergeCell ref="AF6:AH6"/>
    <mergeCell ref="AI6:AK6"/>
    <mergeCell ref="B2:AK2"/>
    <mergeCell ref="B3:AK3"/>
    <mergeCell ref="C5:AE5"/>
    <mergeCell ref="AF5:AH5"/>
    <mergeCell ref="AI5:AK5"/>
    <mergeCell ref="AF16:AH16"/>
    <mergeCell ref="AI16:AK16"/>
    <mergeCell ref="C12:AE12"/>
    <mergeCell ref="AF12:AH12"/>
    <mergeCell ref="AI12:AK12"/>
    <mergeCell ref="C13:J13"/>
    <mergeCell ref="K13:AE13"/>
    <mergeCell ref="B32:Z32"/>
    <mergeCell ref="AA32:AK32"/>
    <mergeCell ref="B34:AK34"/>
    <mergeCell ref="B35:AK41"/>
    <mergeCell ref="AI15:AK15"/>
    <mergeCell ref="AF15:AH15"/>
    <mergeCell ref="C15:AE15"/>
    <mergeCell ref="B19:Z19"/>
    <mergeCell ref="AA19:AK19"/>
    <mergeCell ref="B21:Z21"/>
    <mergeCell ref="AA21:AK21"/>
    <mergeCell ref="B23:AK23"/>
    <mergeCell ref="B24:AK30"/>
    <mergeCell ref="C17:J17"/>
    <mergeCell ref="K17:AE17"/>
    <mergeCell ref="C16:AE16"/>
    <mergeCell ref="C7:J7"/>
    <mergeCell ref="K7:AE7"/>
    <mergeCell ref="AF7:AK7"/>
    <mergeCell ref="C9:J9"/>
    <mergeCell ref="K9:AE9"/>
    <mergeCell ref="AF9:AK9"/>
    <mergeCell ref="C8:AE8"/>
    <mergeCell ref="AF8:AH8"/>
    <mergeCell ref="AI8:AK8"/>
  </mergeCells>
  <conditionalFormatting sqref="B24:AK30">
    <cfRule type="expression" dxfId="84" priority="53">
      <formula>ISBLANK($B$24)</formula>
    </cfRule>
  </conditionalFormatting>
  <conditionalFormatting sqref="B35:AK41">
    <cfRule type="expression" dxfId="83" priority="50">
      <formula>ISBLANK($B$35)</formula>
    </cfRule>
  </conditionalFormatting>
  <conditionalFormatting sqref="AA21:AK21">
    <cfRule type="expression" dxfId="82" priority="56">
      <formula>ISBLANK($AA$21)</formula>
    </cfRule>
  </conditionalFormatting>
  <conditionalFormatting sqref="AA32:AK32">
    <cfRule type="expression" dxfId="81" priority="91">
      <formula>ISBLANK($AA$32)</formula>
    </cfRule>
  </conditionalFormatting>
  <conditionalFormatting sqref="AF6">
    <cfRule type="expression" dxfId="80" priority="87">
      <formula>ISBLANK($AF$6)</formula>
    </cfRule>
  </conditionalFormatting>
  <conditionalFormatting sqref="AF8">
    <cfRule type="expression" dxfId="79" priority="84">
      <formula>ISBLANK($AF$8)</formula>
    </cfRule>
  </conditionalFormatting>
  <conditionalFormatting sqref="AF10">
    <cfRule type="expression" dxfId="78" priority="81">
      <formula>ISBLANK($AF$10)</formula>
    </cfRule>
  </conditionalFormatting>
  <conditionalFormatting sqref="AF12">
    <cfRule type="expression" dxfId="77" priority="78">
      <formula>ISBLANK($AF$12)</formula>
    </cfRule>
  </conditionalFormatting>
  <conditionalFormatting sqref="AF16">
    <cfRule type="expression" dxfId="76" priority="72">
      <formula>ISBLANK($AF$16)</formula>
    </cfRule>
  </conditionalFormatting>
  <conditionalFormatting sqref="AI6:AK6">
    <cfRule type="expression" dxfId="75" priority="47">
      <formula>$AI$6="No"</formula>
    </cfRule>
    <cfRule type="expression" dxfId="74" priority="48">
      <formula>$AI$6="Yes"</formula>
    </cfRule>
    <cfRule type="expression" dxfId="73" priority="49">
      <formula>ISBLANK($AI$6)</formula>
    </cfRule>
  </conditionalFormatting>
  <conditionalFormatting sqref="AI8:AK8">
    <cfRule type="expression" dxfId="72" priority="44">
      <formula>$AI$8="No"</formula>
    </cfRule>
    <cfRule type="expression" dxfId="71" priority="45">
      <formula>$AI$8="Yes"</formula>
    </cfRule>
    <cfRule type="expression" dxfId="70" priority="46">
      <formula>ISBLANK($AI$8)</formula>
    </cfRule>
  </conditionalFormatting>
  <conditionalFormatting sqref="AI10:AK10">
    <cfRule type="expression" dxfId="69" priority="41">
      <formula>$AI$10="No"</formula>
    </cfRule>
    <cfRule type="expression" dxfId="68" priority="42">
      <formula>$AI$10="Yes"</formula>
    </cfRule>
    <cfRule type="expression" dxfId="67" priority="43">
      <formula>ISBLANK($AI$10)</formula>
    </cfRule>
  </conditionalFormatting>
  <conditionalFormatting sqref="AI12:AK12">
    <cfRule type="expression" dxfId="66" priority="38">
      <formula>$AI$12="No"</formula>
    </cfRule>
    <cfRule type="expression" dxfId="65" priority="39">
      <formula>$AI$12="Yes"</formula>
    </cfRule>
    <cfRule type="expression" dxfId="64" priority="40">
      <formula>ISBLANK($AI$12)</formula>
    </cfRule>
  </conditionalFormatting>
  <conditionalFormatting sqref="AI16:AK16">
    <cfRule type="expression" dxfId="63" priority="32">
      <formula>$AI$16="Yes"</formula>
    </cfRule>
    <cfRule type="expression" dxfId="62" priority="33">
      <formula>$AI$16="No"</formula>
    </cfRule>
    <cfRule type="expression" dxfId="61" priority="34">
      <formula>ISBLANK($AI$16)</formula>
    </cfRule>
  </conditionalFormatting>
  <conditionalFormatting sqref="K7:AE7">
    <cfRule type="expression" dxfId="60" priority="6">
      <formula>ISBLANK(#REF!)</formula>
    </cfRule>
  </conditionalFormatting>
  <conditionalFormatting sqref="K9:AE9">
    <cfRule type="expression" dxfId="59" priority="5">
      <formula>ISBLANK(#REF!)</formula>
    </cfRule>
  </conditionalFormatting>
  <conditionalFormatting sqref="K11:AE11">
    <cfRule type="expression" dxfId="58" priority="4">
      <formula>ISBLANK(#REF!)</formula>
    </cfRule>
  </conditionalFormatting>
  <conditionalFormatting sqref="K13:AE13">
    <cfRule type="expression" dxfId="57" priority="3">
      <formula>ISBLANK(#REF!)</formula>
    </cfRule>
  </conditionalFormatting>
  <conditionalFormatting sqref="K17:AE17">
    <cfRule type="expression" dxfId="56" priority="2">
      <formula>ISBLANK(#REF!)</formula>
    </cfRule>
  </conditionalFormatting>
  <dataValidations count="2">
    <dataValidation type="list" allowBlank="1" showInputMessage="1" showErrorMessage="1" sqref="AA32:AK32 AA21:AK21" xr:uid="{226071D7-F6D4-4A9B-8FEF-F2F72E388EFD}">
      <formula1>CompUnclearNot</formula1>
    </dataValidation>
    <dataValidation type="list" allowBlank="1" showInputMessage="1" showErrorMessage="1" sqref="AF16 AF6 AI6 AI8 AF8 AF10 AI10 AI12 AF12 AI16:AK16" xr:uid="{C01588C9-AFD8-4179-9CFC-7E939C47E3B8}">
      <formula1>YesNo</formula1>
    </dataValidation>
  </dataValidations>
  <pageMargins left="0.70866141732283472" right="0.70866141732283472" top="0.74803149606299213" bottom="0.74803149606299213" header="0.31496062992125984" footer="0.31496062992125984"/>
  <pageSetup paperSize="9" scale="85" fitToHeight="4" orientation="landscape" r:id="rId1"/>
  <headerFooter>
    <oddHeader>&amp;CFCA Restricted</oddHeader>
  </headerFooter>
  <extLst>
    <ext xmlns:x14="http://schemas.microsoft.com/office/spreadsheetml/2009/9/main" uri="{78C0D931-6437-407d-A8EE-F0AAD7539E65}">
      <x14:conditionalFormattings>
        <x14:conditionalFormatting xmlns:xm="http://schemas.microsoft.com/office/excel/2006/main">
          <x14:cfRule type="expression" priority="88" id="{DC151E53-77BA-472C-A1F6-3AFC8A5BDD3A}">
            <xm:f>$AA$19=Validations!$U$3</xm:f>
            <x14:dxf>
              <fill>
                <patternFill>
                  <bgColor rgb="FFFF0000"/>
                </patternFill>
              </fill>
            </x14:dxf>
          </x14:cfRule>
          <x14:cfRule type="expression" priority="89" id="{60B7DDC4-8E04-4027-8544-08D22BC19EC9}">
            <xm:f>$AA$19=Validations!$U$2</xm:f>
            <x14:dxf>
              <fill>
                <patternFill>
                  <bgColor rgb="FF00B050"/>
                </patternFill>
              </fill>
            </x14:dxf>
          </x14:cfRule>
          <x14:cfRule type="expression" priority="90" id="{01417430-036B-4DF5-8A82-C4EF382BEEF4}">
            <xm:f>NOT(OR($AA$19=Validations!$R$2,$AA$19=Validations!$R$3))</xm:f>
            <x14:dxf>
              <fill>
                <patternFill>
                  <bgColor rgb="FF7030A0"/>
                </patternFill>
              </fill>
            </x14:dxf>
          </x14:cfRule>
          <xm:sqref>AA19:AK19</xm:sqref>
        </x14:conditionalFormatting>
        <x14:conditionalFormatting xmlns:xm="http://schemas.microsoft.com/office/excel/2006/main">
          <x14:cfRule type="expression" priority="54" id="{4517649C-3AF0-49B1-9487-86A40B14AA12}">
            <xm:f>$AA$21=Validations!$S$3</xm:f>
            <x14:dxf>
              <fill>
                <patternFill>
                  <bgColor rgb="FFFF0000"/>
                </patternFill>
              </fill>
            </x14:dxf>
          </x14:cfRule>
          <x14:cfRule type="expression" priority="55" id="{D58A6032-2CAA-42E3-BDD1-7D152BF5314B}">
            <xm:f>$AA$21=Validations!$S$2</xm:f>
            <x14:dxf>
              <fill>
                <patternFill>
                  <bgColor rgb="FF00B050"/>
                </patternFill>
              </fill>
            </x14:dxf>
          </x14:cfRule>
          <xm:sqref>AA21:AK21</xm:sqref>
        </x14:conditionalFormatting>
        <x14:conditionalFormatting xmlns:xm="http://schemas.microsoft.com/office/excel/2006/main">
          <x14:cfRule type="expression" priority="51" id="{578BBCB0-9C55-4153-B77A-13105367FFA8}">
            <xm:f>$AA$32=Validations!$S$3</xm:f>
            <x14:dxf>
              <fill>
                <patternFill>
                  <bgColor rgb="FFFF0000"/>
                </patternFill>
              </fill>
            </x14:dxf>
          </x14:cfRule>
          <x14:cfRule type="expression" priority="52" id="{708EA727-7263-400F-A7AB-447854F16355}">
            <xm:f>$AA$32=Validations!$S$2</xm:f>
            <x14:dxf>
              <fill>
                <patternFill>
                  <bgColor rgb="FF00B050"/>
                </patternFill>
              </fill>
            </x14:dxf>
          </x14:cfRule>
          <xm:sqref>AA32:AK32</xm:sqref>
        </x14:conditionalFormatting>
        <x14:conditionalFormatting xmlns:xm="http://schemas.microsoft.com/office/excel/2006/main">
          <x14:cfRule type="expression" priority="85" id="{97CC3B68-C4B7-4643-957A-54841D06B55C}">
            <xm:f>$AF$6=Validations!$B$2</xm:f>
            <x14:dxf>
              <fill>
                <patternFill>
                  <bgColor rgb="FFFF0000"/>
                </patternFill>
              </fill>
            </x14:dxf>
          </x14:cfRule>
          <x14:cfRule type="expression" priority="86" id="{AF33B58C-9D91-4954-A934-AEF368871CE3}">
            <xm:f>$AF$6=Validations!$B$3</xm:f>
            <x14:dxf>
              <fill>
                <patternFill>
                  <bgColor rgb="FF00B050"/>
                </patternFill>
              </fill>
            </x14:dxf>
          </x14:cfRule>
          <xm:sqref>AF6</xm:sqref>
        </x14:conditionalFormatting>
        <x14:conditionalFormatting xmlns:xm="http://schemas.microsoft.com/office/excel/2006/main">
          <x14:cfRule type="expression" priority="82" id="{6B842E16-D18B-498E-B418-DE0594350F48}">
            <xm:f>$AF$8=Validations!$B$2</xm:f>
            <x14:dxf>
              <fill>
                <patternFill>
                  <bgColor rgb="FFFF0000"/>
                </patternFill>
              </fill>
            </x14:dxf>
          </x14:cfRule>
          <x14:cfRule type="expression" priority="83" id="{0FB11E76-3919-4E86-8CDD-87F3FAB9787F}">
            <xm:f>$AF$8=Validations!$B$3</xm:f>
            <x14:dxf>
              <fill>
                <patternFill>
                  <bgColor rgb="FF00B050"/>
                </patternFill>
              </fill>
            </x14:dxf>
          </x14:cfRule>
          <xm:sqref>AF8</xm:sqref>
        </x14:conditionalFormatting>
        <x14:conditionalFormatting xmlns:xm="http://schemas.microsoft.com/office/excel/2006/main">
          <x14:cfRule type="expression" priority="79" id="{926EFE20-B2D8-4ED9-A14B-484651665F06}">
            <xm:f>$AF$10=Validations!$B$2</xm:f>
            <x14:dxf>
              <fill>
                <patternFill>
                  <bgColor rgb="FFFF0000"/>
                </patternFill>
              </fill>
            </x14:dxf>
          </x14:cfRule>
          <x14:cfRule type="expression" priority="80" id="{C89B828F-9046-4FA3-92A5-04716C216388}">
            <xm:f>$AF$10=Validations!$B$3</xm:f>
            <x14:dxf>
              <fill>
                <patternFill>
                  <bgColor rgb="FF00B050"/>
                </patternFill>
              </fill>
            </x14:dxf>
          </x14:cfRule>
          <xm:sqref>AF10</xm:sqref>
        </x14:conditionalFormatting>
        <x14:conditionalFormatting xmlns:xm="http://schemas.microsoft.com/office/excel/2006/main">
          <x14:cfRule type="expression" priority="76" id="{31608755-2497-425C-8DD5-960D8F2722A8}">
            <xm:f>$AF$12=Validations!$B$2</xm:f>
            <x14:dxf>
              <fill>
                <patternFill>
                  <bgColor rgb="FFFF0000"/>
                </patternFill>
              </fill>
            </x14:dxf>
          </x14:cfRule>
          <x14:cfRule type="expression" priority="77" id="{0B410A34-A19A-41AF-9E33-C73B36D23FA8}">
            <xm:f>$AF$12=Validations!$B$3</xm:f>
            <x14:dxf>
              <fill>
                <patternFill>
                  <bgColor rgb="FF00B050"/>
                </patternFill>
              </fill>
            </x14:dxf>
          </x14:cfRule>
          <xm:sqref>AF12</xm:sqref>
        </x14:conditionalFormatting>
        <x14:conditionalFormatting xmlns:xm="http://schemas.microsoft.com/office/excel/2006/main">
          <x14:cfRule type="expression" priority="70" id="{4969FF7B-9A82-4C34-80CE-A178D4400C9D}">
            <xm:f>$AF$16=Validations!$B$2</xm:f>
            <x14:dxf>
              <fill>
                <patternFill>
                  <bgColor rgb="FFFF0000"/>
                </patternFill>
              </fill>
            </x14:dxf>
          </x14:cfRule>
          <x14:cfRule type="expression" priority="71" id="{E79AB15B-7A08-4653-8762-1C75916BF441}">
            <xm:f>$AF$16=Validations!$B$3</xm:f>
            <x14:dxf>
              <fill>
                <patternFill>
                  <bgColor rgb="FF00B050"/>
                </patternFill>
              </fill>
            </x14:dxf>
          </x14:cfRule>
          <xm:sqref>AF16</xm:sqref>
        </x14:conditionalFormatting>
        <x14:conditionalFormatting xmlns:xm="http://schemas.microsoft.com/office/excel/2006/main">
          <x14:cfRule type="expression" priority="1" id="{C4AAE132-0E7B-4D7C-B5EE-93E4FBEF74FD}">
            <xm:f>IF(Information!$G$18&lt;DATE(2023,8,1),TRUE,FALSE)</xm:f>
            <x14:dxf>
              <font>
                <color theme="1"/>
              </font>
              <fill>
                <patternFill>
                  <bgColor theme="0" tint="-0.24994659260841701"/>
                </patternFill>
              </fill>
            </x14:dxf>
          </x14:cfRule>
          <xm:sqref>A1:AL1048576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FD178"/>
  <sheetViews>
    <sheetView showGridLines="0" zoomScale="80" zoomScaleNormal="80" workbookViewId="0">
      <pane ySplit="2" topLeftCell="A3" activePane="bottomLeft" state="frozen"/>
      <selection activeCell="AA37" sqref="AA37:AK37"/>
      <selection pane="bottomLeft" activeCell="B14" sqref="B14:AK16"/>
    </sheetView>
  </sheetViews>
  <sheetFormatPr defaultColWidth="0" defaultRowHeight="14.25" zeroHeight="1" x14ac:dyDescent="0.2"/>
  <cols>
    <col min="1" max="1" width="3.375" style="4" customWidth="1"/>
    <col min="2" max="2" width="4.375" style="4" customWidth="1"/>
    <col min="3" max="3" width="5.25" style="4" customWidth="1"/>
    <col min="4" max="5" width="3.375" style="4" customWidth="1"/>
    <col min="6" max="6" width="5" style="4" customWidth="1"/>
    <col min="7" max="7" width="5.875" style="4" customWidth="1"/>
    <col min="8" max="8" width="2.75" style="4" customWidth="1"/>
    <col min="9" max="9" width="6.5" style="4" customWidth="1"/>
    <col min="10" max="10" width="6" style="4" customWidth="1"/>
    <col min="11" max="16" width="3.375" style="4" customWidth="1"/>
    <col min="17" max="17" width="2.25" style="4" customWidth="1"/>
    <col min="18" max="38" width="3.375" style="4" customWidth="1"/>
    <col min="39" max="52" width="3.375" style="4" hidden="1" customWidth="1"/>
    <col min="53" max="16383" width="9.25" style="4" hidden="1"/>
    <col min="16384" max="16384" width="125.875" style="4" hidden="1" customWidth="1"/>
  </cols>
  <sheetData>
    <row r="1" spans="2:37 16384:16384" s="3" customFormat="1" ht="19.5" x14ac:dyDescent="0.25">
      <c r="B1" s="1" t="s">
        <v>277</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16384:16384" ht="15" x14ac:dyDescent="0.2">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row>
    <row r="3" spans="2:37 16384:16384" ht="30" customHeight="1" x14ac:dyDescent="0.3">
      <c r="B3" s="753" t="s">
        <v>278</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5"/>
      <c r="AF3" s="755"/>
      <c r="AG3" s="755"/>
      <c r="AH3" s="755"/>
      <c r="AI3" s="755"/>
      <c r="AJ3" s="755"/>
      <c r="AK3" s="755"/>
    </row>
    <row r="4" spans="2:37 16384:16384" ht="30" customHeight="1" thickBot="1" x14ac:dyDescent="0.25">
      <c r="B4" s="86"/>
      <c r="C4" s="87"/>
      <c r="D4" s="87"/>
      <c r="E4" s="87"/>
      <c r="F4" s="87"/>
      <c r="G4" s="87"/>
      <c r="H4" s="87"/>
      <c r="I4" s="87"/>
      <c r="J4" s="87"/>
      <c r="K4" s="88"/>
      <c r="L4" s="88"/>
      <c r="M4" s="88"/>
      <c r="N4" s="88"/>
      <c r="O4" s="88"/>
      <c r="P4" s="88"/>
      <c r="Q4" s="88"/>
      <c r="R4" s="88"/>
      <c r="S4" s="88"/>
      <c r="T4" s="88"/>
      <c r="U4" s="88"/>
      <c r="V4" s="89"/>
      <c r="W4" s="89"/>
      <c r="X4" s="89"/>
      <c r="Y4" s="89"/>
      <c r="Z4" s="89"/>
      <c r="AA4" s="89"/>
      <c r="AB4" s="89"/>
      <c r="AC4" s="89"/>
      <c r="AD4" s="89"/>
      <c r="AE4" s="89"/>
      <c r="AF4" s="89"/>
      <c r="AG4" s="89"/>
      <c r="AH4" s="89"/>
      <c r="AI4" s="89"/>
      <c r="AJ4" s="89"/>
      <c r="AK4" s="89"/>
    </row>
    <row r="5" spans="2:37 16384:16384" ht="30" customHeight="1" thickTop="1" thickBot="1" x14ac:dyDescent="0.25">
      <c r="B5" s="958" t="s">
        <v>279</v>
      </c>
      <c r="C5" s="957"/>
      <c r="D5" s="957"/>
      <c r="E5" s="957"/>
      <c r="F5" s="957"/>
      <c r="G5" s="957"/>
      <c r="H5" s="957"/>
      <c r="I5" s="957"/>
      <c r="J5" s="957"/>
      <c r="K5" s="956">
        <f>IF(AND(Information!G12="Yes",ISBLANK(Information!Y245)),"",IF(AND(Information!G12="Yes",NOT(ISBLANK(Information!Y245))),Information!Y245,Information!Y232))</f>
        <v>0</v>
      </c>
      <c r="L5" s="957"/>
      <c r="M5" s="957"/>
      <c r="N5" s="957"/>
      <c r="O5" s="957"/>
      <c r="P5" s="957"/>
      <c r="Q5" s="957"/>
      <c r="R5" s="957"/>
      <c r="S5" s="957"/>
      <c r="T5" s="957"/>
      <c r="U5" s="957"/>
      <c r="V5" s="957"/>
      <c r="W5" s="957"/>
      <c r="X5" s="946"/>
      <c r="Y5" s="946"/>
      <c r="Z5" s="946"/>
      <c r="AA5" s="946"/>
      <c r="AB5" s="946"/>
      <c r="AC5" s="946"/>
      <c r="AD5" s="946"/>
      <c r="AE5" s="946"/>
      <c r="AF5" s="946"/>
      <c r="AG5" s="946"/>
      <c r="AH5" s="946"/>
      <c r="AI5" s="946"/>
      <c r="AJ5" s="946"/>
      <c r="AK5" s="946"/>
    </row>
    <row r="6" spans="2:37 16384:16384" ht="30" customHeight="1" thickTop="1" thickBot="1" x14ac:dyDescent="0.25">
      <c r="B6" s="958" t="s">
        <v>280</v>
      </c>
      <c r="C6" s="957"/>
      <c r="D6" s="957"/>
      <c r="E6" s="957"/>
      <c r="F6" s="957"/>
      <c r="G6" s="957"/>
      <c r="H6" s="957"/>
      <c r="I6" s="957"/>
      <c r="J6" s="957"/>
      <c r="K6" s="956">
        <f>IF(Information!Y245=Validations!Q2,"N/A",IF(AND(ISBLANK(Information!Y245),Information!Y232=Validations!Q2),"N/A",IF(AND(Information!G12="Yes",ISBLANK(Suitability!AA32)),"",IF(AND(Information!G12="Yes",NOT(ISBLANK(Suitability!AA32))),Suitability!AA32,Suitability!AA21))))</f>
        <v>0</v>
      </c>
      <c r="L6" s="957"/>
      <c r="M6" s="957"/>
      <c r="N6" s="957"/>
      <c r="O6" s="957"/>
      <c r="P6" s="957"/>
      <c r="Q6" s="957"/>
      <c r="R6" s="957"/>
      <c r="S6" s="957"/>
      <c r="T6" s="957"/>
      <c r="U6" s="957"/>
      <c r="V6" s="957"/>
      <c r="W6" s="957"/>
      <c r="X6" s="945"/>
      <c r="Y6" s="945"/>
      <c r="Z6" s="945"/>
      <c r="AA6" s="945"/>
      <c r="AB6" s="945"/>
      <c r="AC6" s="945"/>
      <c r="AD6" s="945"/>
      <c r="AE6" s="945"/>
      <c r="AF6" s="945"/>
      <c r="AG6" s="945"/>
      <c r="AH6" s="945"/>
      <c r="AI6" s="945"/>
      <c r="AJ6" s="945"/>
      <c r="AK6" s="945"/>
    </row>
    <row r="7" spans="2:37 16384:16384" ht="30" customHeight="1" thickTop="1" thickBot="1" x14ac:dyDescent="0.25">
      <c r="B7" s="958" t="s">
        <v>281</v>
      </c>
      <c r="C7" s="957"/>
      <c r="D7" s="957"/>
      <c r="E7" s="957"/>
      <c r="F7" s="957"/>
      <c r="G7" s="957"/>
      <c r="H7" s="957"/>
      <c r="I7" s="957"/>
      <c r="J7" s="957"/>
      <c r="K7" s="956" t="str">
        <f>IF(NOT(Information!G22="Yes"),"N/A",IF(AND(Information!G12="Yes",ISBLANK('Insistent client'!AA48)),"",IF(AND(Information!G12="Yes",NOT(ISBLANK('Insistent client'!AA48))),'Insistent client'!AA48,'Insistent client'!AA37)))</f>
        <v>N/A</v>
      </c>
      <c r="L7" s="957"/>
      <c r="M7" s="957"/>
      <c r="N7" s="957"/>
      <c r="O7" s="957"/>
      <c r="P7" s="957"/>
      <c r="Q7" s="957"/>
      <c r="R7" s="957"/>
      <c r="S7" s="957"/>
      <c r="T7" s="957"/>
      <c r="U7" s="957"/>
      <c r="V7" s="957"/>
      <c r="W7" s="957"/>
      <c r="X7" s="945"/>
      <c r="Y7" s="945"/>
      <c r="Z7" s="945"/>
      <c r="AA7" s="945"/>
      <c r="AB7" s="945"/>
      <c r="AC7" s="945"/>
      <c r="AD7" s="945"/>
      <c r="AE7" s="945"/>
      <c r="AF7" s="945"/>
      <c r="AG7" s="945"/>
      <c r="AH7" s="945"/>
      <c r="AI7" s="945"/>
      <c r="AJ7" s="945"/>
      <c r="AK7" s="945"/>
    </row>
    <row r="8" spans="2:37 16384:16384" ht="30" customHeight="1" thickTop="1" thickBot="1" x14ac:dyDescent="0.25">
      <c r="B8" s="958" t="s">
        <v>282</v>
      </c>
      <c r="C8" s="957"/>
      <c r="D8" s="957"/>
      <c r="E8" s="957"/>
      <c r="F8" s="957"/>
      <c r="G8" s="957"/>
      <c r="H8" s="957"/>
      <c r="I8" s="957"/>
      <c r="J8" s="957"/>
      <c r="K8" s="956">
        <f>IF(AND(Information!G12="Yes",ISBLANK(Disclosure!AA96)),"",IF(AND(Information!G12="Yes",NOT(ISBLANK(Disclosure!AA96))),Disclosure!AA96,Disclosure!AA85))</f>
        <v>0</v>
      </c>
      <c r="L8" s="957"/>
      <c r="M8" s="957"/>
      <c r="N8" s="957"/>
      <c r="O8" s="957"/>
      <c r="P8" s="957"/>
      <c r="Q8" s="957"/>
      <c r="R8" s="957"/>
      <c r="S8" s="957"/>
      <c r="T8" s="957"/>
      <c r="U8" s="957"/>
      <c r="V8" s="957"/>
      <c r="W8" s="957"/>
      <c r="X8" s="945"/>
      <c r="Y8" s="945"/>
      <c r="Z8" s="945"/>
      <c r="AA8" s="945"/>
      <c r="AB8" s="945"/>
      <c r="AC8" s="945"/>
      <c r="AD8" s="945"/>
      <c r="AE8" s="945"/>
      <c r="AF8" s="945"/>
      <c r="AG8" s="945"/>
      <c r="AH8" s="945"/>
      <c r="AI8" s="945"/>
      <c r="AJ8" s="945"/>
      <c r="AK8" s="945"/>
    </row>
    <row r="9" spans="2:37 16384:16384" ht="30" customHeight="1" thickTop="1" thickBot="1" x14ac:dyDescent="0.25">
      <c r="B9" s="965" t="s">
        <v>268</v>
      </c>
      <c r="C9" s="965"/>
      <c r="D9" s="965"/>
      <c r="E9" s="965"/>
      <c r="F9" s="965"/>
      <c r="G9" s="965"/>
      <c r="H9" s="965"/>
      <c r="I9" s="965"/>
      <c r="J9" s="965"/>
      <c r="K9" s="956" t="str">
        <f>IF(Information!G18&lt;DATE(2023,8,1),"N/A",IF(Information!G12="Yes",'Consumer Duty'!AA32,'Consumer Duty'!AA21))</f>
        <v>N/A</v>
      </c>
      <c r="L9" s="956"/>
      <c r="M9" s="956"/>
      <c r="N9" s="956"/>
      <c r="O9" s="956"/>
      <c r="P9" s="956"/>
      <c r="Q9" s="956"/>
      <c r="R9" s="956"/>
      <c r="S9" s="956"/>
      <c r="T9" s="956"/>
      <c r="U9" s="956"/>
      <c r="V9" s="956"/>
      <c r="W9" s="956"/>
      <c r="X9" s="271"/>
      <c r="Y9" s="271"/>
      <c r="Z9" s="271"/>
      <c r="AA9" s="271"/>
      <c r="AB9" s="271"/>
      <c r="AC9" s="271"/>
      <c r="AD9" s="271"/>
      <c r="AE9" s="271"/>
      <c r="AF9" s="271"/>
      <c r="AG9" s="271"/>
      <c r="AH9" s="271"/>
      <c r="AI9" s="271"/>
      <c r="AJ9" s="271"/>
      <c r="AK9" s="271"/>
    </row>
    <row r="10" spans="2:37 16384:16384" ht="37.5" customHeight="1" thickTop="1" x14ac:dyDescent="0.2">
      <c r="B10" s="275"/>
      <c r="C10" s="90"/>
      <c r="D10" s="90"/>
      <c r="E10" s="90"/>
      <c r="F10" s="90"/>
      <c r="G10" s="90"/>
      <c r="H10" s="90"/>
      <c r="I10" s="90"/>
      <c r="J10" s="90"/>
      <c r="K10" s="276"/>
      <c r="L10" s="114"/>
      <c r="M10" s="114"/>
      <c r="N10" s="114"/>
      <c r="O10" s="114"/>
      <c r="P10" s="114"/>
      <c r="Q10" s="114"/>
      <c r="R10" s="114"/>
      <c r="S10" s="114"/>
      <c r="T10" s="114"/>
      <c r="U10" s="114"/>
      <c r="V10" s="90"/>
      <c r="W10" s="90"/>
      <c r="X10" s="90"/>
      <c r="Y10" s="90"/>
      <c r="Z10" s="90"/>
      <c r="AA10" s="90"/>
      <c r="AB10" s="90"/>
      <c r="AC10" s="90"/>
      <c r="AD10" s="90"/>
      <c r="AE10" s="90"/>
      <c r="AF10" s="90"/>
      <c r="AG10" s="90"/>
      <c r="AH10" s="90"/>
      <c r="AI10" s="90"/>
      <c r="AJ10" s="90"/>
      <c r="AK10" s="90"/>
    </row>
    <row r="11" spans="2:37 16384:16384" ht="30" customHeight="1" x14ac:dyDescent="0.3">
      <c r="B11" s="753" t="s">
        <v>283</v>
      </c>
      <c r="C11" s="754"/>
      <c r="D11" s="754"/>
      <c r="E11" s="754"/>
      <c r="F11" s="754"/>
      <c r="G11" s="754"/>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5"/>
      <c r="AF11" s="755"/>
      <c r="AG11" s="755"/>
      <c r="AH11" s="755"/>
      <c r="AI11" s="755"/>
      <c r="AJ11" s="755"/>
      <c r="AK11" s="755"/>
    </row>
    <row r="12" spans="2:37 16384:16384" ht="30" customHeight="1" thickBot="1" x14ac:dyDescent="0.25"/>
    <row r="13" spans="2:37 16384:16384" s="18" customFormat="1" ht="30" customHeight="1" thickBot="1" x14ac:dyDescent="0.25">
      <c r="B13" s="959" t="s">
        <v>284</v>
      </c>
      <c r="C13" s="960"/>
      <c r="D13" s="960"/>
      <c r="E13" s="960"/>
      <c r="F13" s="960"/>
      <c r="G13" s="960"/>
      <c r="H13" s="960"/>
      <c r="I13" s="960"/>
      <c r="J13" s="960"/>
      <c r="K13" s="960"/>
      <c r="L13" s="960"/>
      <c r="M13" s="960"/>
      <c r="N13" s="960"/>
      <c r="O13" s="960"/>
      <c r="P13" s="960"/>
      <c r="Q13" s="960"/>
      <c r="R13" s="960"/>
      <c r="S13" s="960"/>
      <c r="T13" s="960"/>
      <c r="U13" s="960"/>
      <c r="V13" s="960"/>
      <c r="W13" s="960"/>
      <c r="X13" s="960"/>
      <c r="Y13" s="960"/>
      <c r="Z13" s="960"/>
      <c r="AA13" s="960"/>
      <c r="AB13" s="960"/>
      <c r="AC13" s="960"/>
      <c r="AD13" s="960"/>
      <c r="AE13" s="960"/>
      <c r="AF13" s="960"/>
      <c r="AG13" s="960"/>
      <c r="AH13" s="960"/>
      <c r="AI13" s="960"/>
      <c r="AJ13" s="960"/>
      <c r="AK13" s="961"/>
      <c r="XFD13" s="31"/>
    </row>
    <row r="14" spans="2:37 16384:16384" s="18" customFormat="1" ht="30" customHeight="1" x14ac:dyDescent="0.2">
      <c r="B14" s="947">
        <f>Information!B222</f>
        <v>0</v>
      </c>
      <c r="C14" s="948"/>
      <c r="D14" s="948"/>
      <c r="E14" s="948"/>
      <c r="F14" s="948"/>
      <c r="G14" s="948"/>
      <c r="H14" s="948"/>
      <c r="I14" s="948"/>
      <c r="J14" s="948"/>
      <c r="K14" s="948"/>
      <c r="L14" s="948"/>
      <c r="M14" s="948"/>
      <c r="N14" s="948"/>
      <c r="O14" s="948"/>
      <c r="P14" s="948"/>
      <c r="Q14" s="948"/>
      <c r="R14" s="948"/>
      <c r="S14" s="948"/>
      <c r="T14" s="948"/>
      <c r="U14" s="948"/>
      <c r="V14" s="948"/>
      <c r="W14" s="948"/>
      <c r="X14" s="948"/>
      <c r="Y14" s="948"/>
      <c r="Z14" s="948"/>
      <c r="AA14" s="948"/>
      <c r="AB14" s="948"/>
      <c r="AC14" s="948"/>
      <c r="AD14" s="948"/>
      <c r="AE14" s="948"/>
      <c r="AF14" s="948"/>
      <c r="AG14" s="948"/>
      <c r="AH14" s="948"/>
      <c r="AI14" s="948"/>
      <c r="AJ14" s="948"/>
      <c r="AK14" s="949"/>
    </row>
    <row r="15" spans="2:37 16384:16384" s="18" customFormat="1" ht="30" customHeight="1" x14ac:dyDescent="0.2">
      <c r="B15" s="950"/>
      <c r="C15" s="951"/>
      <c r="D15" s="951"/>
      <c r="E15" s="951"/>
      <c r="F15" s="951"/>
      <c r="G15" s="951"/>
      <c r="H15" s="951"/>
      <c r="I15" s="951"/>
      <c r="J15" s="951"/>
      <c r="K15" s="951"/>
      <c r="L15" s="951"/>
      <c r="M15" s="951"/>
      <c r="N15" s="951"/>
      <c r="O15" s="951"/>
      <c r="P15" s="951"/>
      <c r="Q15" s="951"/>
      <c r="R15" s="951"/>
      <c r="S15" s="951"/>
      <c r="T15" s="951"/>
      <c r="U15" s="951"/>
      <c r="V15" s="951"/>
      <c r="W15" s="951"/>
      <c r="X15" s="951"/>
      <c r="Y15" s="951"/>
      <c r="Z15" s="951"/>
      <c r="AA15" s="951"/>
      <c r="AB15" s="951"/>
      <c r="AC15" s="951"/>
      <c r="AD15" s="951"/>
      <c r="AE15" s="951"/>
      <c r="AF15" s="951"/>
      <c r="AG15" s="951"/>
      <c r="AH15" s="951"/>
      <c r="AI15" s="951"/>
      <c r="AJ15" s="951"/>
      <c r="AK15" s="952"/>
    </row>
    <row r="16" spans="2:37 16384:16384" s="18" customFormat="1" ht="30" customHeight="1" thickBot="1" x14ac:dyDescent="0.25">
      <c r="B16" s="953"/>
      <c r="C16" s="954"/>
      <c r="D16" s="954"/>
      <c r="E16" s="954"/>
      <c r="F16" s="954"/>
      <c r="G16" s="954"/>
      <c r="H16" s="954"/>
      <c r="I16" s="954"/>
      <c r="J16" s="954"/>
      <c r="K16" s="954"/>
      <c r="L16" s="954"/>
      <c r="M16" s="954"/>
      <c r="N16" s="954"/>
      <c r="O16" s="954"/>
      <c r="P16" s="954"/>
      <c r="Q16" s="954"/>
      <c r="R16" s="954"/>
      <c r="S16" s="954"/>
      <c r="T16" s="954"/>
      <c r="U16" s="954"/>
      <c r="V16" s="954"/>
      <c r="W16" s="954"/>
      <c r="X16" s="954"/>
      <c r="Y16" s="954"/>
      <c r="Z16" s="954"/>
      <c r="AA16" s="954"/>
      <c r="AB16" s="954"/>
      <c r="AC16" s="954"/>
      <c r="AD16" s="954"/>
      <c r="AE16" s="954"/>
      <c r="AF16" s="954"/>
      <c r="AG16" s="954"/>
      <c r="AH16" s="954"/>
      <c r="AI16" s="954"/>
      <c r="AJ16" s="954"/>
      <c r="AK16" s="955"/>
    </row>
    <row r="17" spans="2:37 16384:16384" ht="30" customHeight="1" thickBot="1" x14ac:dyDescent="0.25"/>
    <row r="18" spans="2:37 16384:16384" s="18" customFormat="1" ht="30" customHeight="1" thickBot="1" x14ac:dyDescent="0.25">
      <c r="B18" s="959" t="s">
        <v>279</v>
      </c>
      <c r="C18" s="960"/>
      <c r="D18" s="960"/>
      <c r="E18" s="960"/>
      <c r="F18" s="960"/>
      <c r="G18" s="960"/>
      <c r="H18" s="960"/>
      <c r="I18" s="960"/>
      <c r="J18" s="961"/>
      <c r="K18" s="962">
        <f>K5</f>
        <v>0</v>
      </c>
      <c r="L18" s="963"/>
      <c r="M18" s="963"/>
      <c r="N18" s="963"/>
      <c r="O18" s="963"/>
      <c r="P18" s="963"/>
      <c r="Q18" s="963"/>
      <c r="R18" s="963"/>
      <c r="S18" s="963"/>
      <c r="T18" s="963"/>
      <c r="U18" s="963"/>
      <c r="V18" s="963"/>
      <c r="W18" s="963"/>
      <c r="X18" s="963"/>
      <c r="Y18" s="963"/>
      <c r="Z18" s="963"/>
      <c r="AA18" s="963"/>
      <c r="AB18" s="963"/>
      <c r="AC18" s="963"/>
      <c r="AD18" s="963"/>
      <c r="AE18" s="963"/>
      <c r="AF18" s="963"/>
      <c r="AG18" s="963"/>
      <c r="AH18" s="963"/>
      <c r="AI18" s="963"/>
      <c r="AJ18" s="963"/>
      <c r="AK18" s="964"/>
      <c r="XFD18" s="31"/>
    </row>
    <row r="19" spans="2:37 16384:16384" s="18" customFormat="1" ht="30" customHeight="1" x14ac:dyDescent="0.2">
      <c r="B19" s="947"/>
      <c r="C19" s="948"/>
      <c r="D19" s="948"/>
      <c r="E19" s="948"/>
      <c r="F19" s="948"/>
      <c r="G19" s="948"/>
      <c r="H19" s="948"/>
      <c r="I19" s="948"/>
      <c r="J19" s="948"/>
      <c r="K19" s="948"/>
      <c r="L19" s="948"/>
      <c r="M19" s="948"/>
      <c r="N19" s="948"/>
      <c r="O19" s="948"/>
      <c r="P19" s="948"/>
      <c r="Q19" s="948"/>
      <c r="R19" s="948"/>
      <c r="S19" s="948"/>
      <c r="T19" s="948"/>
      <c r="U19" s="948"/>
      <c r="V19" s="948"/>
      <c r="W19" s="948"/>
      <c r="X19" s="948"/>
      <c r="Y19" s="948"/>
      <c r="Z19" s="948"/>
      <c r="AA19" s="948"/>
      <c r="AB19" s="948"/>
      <c r="AC19" s="948"/>
      <c r="AD19" s="948"/>
      <c r="AE19" s="948"/>
      <c r="AF19" s="948"/>
      <c r="AG19" s="948"/>
      <c r="AH19" s="948"/>
      <c r="AI19" s="948"/>
      <c r="AJ19" s="948"/>
      <c r="AK19" s="949"/>
    </row>
    <row r="20" spans="2:37 16384:16384" s="18" customFormat="1" ht="30" customHeight="1" x14ac:dyDescent="0.2">
      <c r="B20" s="950"/>
      <c r="C20" s="951"/>
      <c r="D20" s="951"/>
      <c r="E20" s="951"/>
      <c r="F20" s="951"/>
      <c r="G20" s="951"/>
      <c r="H20" s="951"/>
      <c r="I20" s="951"/>
      <c r="J20" s="951"/>
      <c r="K20" s="951"/>
      <c r="L20" s="951"/>
      <c r="M20" s="951"/>
      <c r="N20" s="951"/>
      <c r="O20" s="951"/>
      <c r="P20" s="951"/>
      <c r="Q20" s="951"/>
      <c r="R20" s="951"/>
      <c r="S20" s="951"/>
      <c r="T20" s="951"/>
      <c r="U20" s="951"/>
      <c r="V20" s="951"/>
      <c r="W20" s="951"/>
      <c r="X20" s="951"/>
      <c r="Y20" s="951"/>
      <c r="Z20" s="951"/>
      <c r="AA20" s="951"/>
      <c r="AB20" s="951"/>
      <c r="AC20" s="951"/>
      <c r="AD20" s="951"/>
      <c r="AE20" s="951"/>
      <c r="AF20" s="951"/>
      <c r="AG20" s="951"/>
      <c r="AH20" s="951"/>
      <c r="AI20" s="951"/>
      <c r="AJ20" s="951"/>
      <c r="AK20" s="952"/>
    </row>
    <row r="21" spans="2:37 16384:16384" s="18" customFormat="1" ht="30" customHeight="1" thickBot="1" x14ac:dyDescent="0.25">
      <c r="B21" s="953"/>
      <c r="C21" s="954"/>
      <c r="D21" s="954"/>
      <c r="E21" s="954"/>
      <c r="F21" s="954"/>
      <c r="G21" s="954"/>
      <c r="H21" s="954"/>
      <c r="I21" s="954"/>
      <c r="J21" s="954"/>
      <c r="K21" s="954"/>
      <c r="L21" s="954"/>
      <c r="M21" s="954"/>
      <c r="N21" s="954"/>
      <c r="O21" s="954"/>
      <c r="P21" s="954"/>
      <c r="Q21" s="954"/>
      <c r="R21" s="954"/>
      <c r="S21" s="954"/>
      <c r="T21" s="954"/>
      <c r="U21" s="954"/>
      <c r="V21" s="954"/>
      <c r="W21" s="954"/>
      <c r="X21" s="954"/>
      <c r="Y21" s="954"/>
      <c r="Z21" s="954"/>
      <c r="AA21" s="954"/>
      <c r="AB21" s="954"/>
      <c r="AC21" s="954"/>
      <c r="AD21" s="954"/>
      <c r="AE21" s="954"/>
      <c r="AF21" s="954"/>
      <c r="AG21" s="954"/>
      <c r="AH21" s="954"/>
      <c r="AI21" s="954"/>
      <c r="AJ21" s="954"/>
      <c r="AK21" s="955"/>
    </row>
    <row r="22" spans="2:37 16384:16384" ht="30" customHeight="1" thickBot="1" x14ac:dyDescent="0.25"/>
    <row r="23" spans="2:37 16384:16384" s="18" customFormat="1" ht="30" customHeight="1" thickBot="1" x14ac:dyDescent="0.25">
      <c r="B23" s="959" t="s">
        <v>280</v>
      </c>
      <c r="C23" s="960"/>
      <c r="D23" s="960"/>
      <c r="E23" s="960"/>
      <c r="F23" s="960"/>
      <c r="G23" s="960"/>
      <c r="H23" s="960"/>
      <c r="I23" s="960"/>
      <c r="J23" s="961"/>
      <c r="K23" s="962">
        <f>K6</f>
        <v>0</v>
      </c>
      <c r="L23" s="963"/>
      <c r="M23" s="963"/>
      <c r="N23" s="963"/>
      <c r="O23" s="963"/>
      <c r="P23" s="963"/>
      <c r="Q23" s="963"/>
      <c r="R23" s="963"/>
      <c r="S23" s="963"/>
      <c r="T23" s="963"/>
      <c r="U23" s="963"/>
      <c r="V23" s="963"/>
      <c r="W23" s="963"/>
      <c r="X23" s="963"/>
      <c r="Y23" s="963"/>
      <c r="Z23" s="963"/>
      <c r="AA23" s="963"/>
      <c r="AB23" s="963"/>
      <c r="AC23" s="963"/>
      <c r="AD23" s="963"/>
      <c r="AE23" s="963"/>
      <c r="AF23" s="963"/>
      <c r="AG23" s="963"/>
      <c r="AH23" s="963"/>
      <c r="AI23" s="963"/>
      <c r="AJ23" s="963"/>
      <c r="AK23" s="964"/>
    </row>
    <row r="24" spans="2:37 16384:16384" s="18" customFormat="1" ht="30" customHeight="1" x14ac:dyDescent="0.2">
      <c r="B24" s="947"/>
      <c r="C24" s="948"/>
      <c r="D24" s="948"/>
      <c r="E24" s="948"/>
      <c r="F24" s="948"/>
      <c r="G24" s="948"/>
      <c r="H24" s="948"/>
      <c r="I24" s="948"/>
      <c r="J24" s="948"/>
      <c r="K24" s="948"/>
      <c r="L24" s="948"/>
      <c r="M24" s="948"/>
      <c r="N24" s="948"/>
      <c r="O24" s="948"/>
      <c r="P24" s="948"/>
      <c r="Q24" s="948"/>
      <c r="R24" s="948"/>
      <c r="S24" s="948"/>
      <c r="T24" s="948"/>
      <c r="U24" s="948"/>
      <c r="V24" s="948"/>
      <c r="W24" s="948"/>
      <c r="X24" s="948"/>
      <c r="Y24" s="948"/>
      <c r="Z24" s="948"/>
      <c r="AA24" s="948"/>
      <c r="AB24" s="948"/>
      <c r="AC24" s="948"/>
      <c r="AD24" s="948"/>
      <c r="AE24" s="948"/>
      <c r="AF24" s="948"/>
      <c r="AG24" s="948"/>
      <c r="AH24" s="948"/>
      <c r="AI24" s="948"/>
      <c r="AJ24" s="948"/>
      <c r="AK24" s="949"/>
    </row>
    <row r="25" spans="2:37 16384:16384" s="18" customFormat="1" ht="30" customHeight="1" x14ac:dyDescent="0.2">
      <c r="B25" s="950"/>
      <c r="C25" s="951"/>
      <c r="D25" s="951"/>
      <c r="E25" s="951"/>
      <c r="F25" s="951"/>
      <c r="G25" s="951"/>
      <c r="H25" s="951"/>
      <c r="I25" s="951"/>
      <c r="J25" s="951"/>
      <c r="K25" s="951"/>
      <c r="L25" s="951"/>
      <c r="M25" s="951"/>
      <c r="N25" s="951"/>
      <c r="O25" s="951"/>
      <c r="P25" s="951"/>
      <c r="Q25" s="951"/>
      <c r="R25" s="951"/>
      <c r="S25" s="951"/>
      <c r="T25" s="951"/>
      <c r="U25" s="951"/>
      <c r="V25" s="951"/>
      <c r="W25" s="951"/>
      <c r="X25" s="951"/>
      <c r="Y25" s="951"/>
      <c r="Z25" s="951"/>
      <c r="AA25" s="951"/>
      <c r="AB25" s="951"/>
      <c r="AC25" s="951"/>
      <c r="AD25" s="951"/>
      <c r="AE25" s="951"/>
      <c r="AF25" s="951"/>
      <c r="AG25" s="951"/>
      <c r="AH25" s="951"/>
      <c r="AI25" s="951"/>
      <c r="AJ25" s="951"/>
      <c r="AK25" s="952"/>
    </row>
    <row r="26" spans="2:37 16384:16384" s="18" customFormat="1" ht="30" customHeight="1" thickBot="1" x14ac:dyDescent="0.25">
      <c r="B26" s="953"/>
      <c r="C26" s="954"/>
      <c r="D26" s="954"/>
      <c r="E26" s="954"/>
      <c r="F26" s="954"/>
      <c r="G26" s="954"/>
      <c r="H26" s="954"/>
      <c r="I26" s="954"/>
      <c r="J26" s="954"/>
      <c r="K26" s="954"/>
      <c r="L26" s="954"/>
      <c r="M26" s="954"/>
      <c r="N26" s="954"/>
      <c r="O26" s="954"/>
      <c r="P26" s="954"/>
      <c r="Q26" s="954"/>
      <c r="R26" s="954"/>
      <c r="S26" s="954"/>
      <c r="T26" s="954"/>
      <c r="U26" s="954"/>
      <c r="V26" s="954"/>
      <c r="W26" s="954"/>
      <c r="X26" s="954"/>
      <c r="Y26" s="954"/>
      <c r="Z26" s="954"/>
      <c r="AA26" s="954"/>
      <c r="AB26" s="954"/>
      <c r="AC26" s="954"/>
      <c r="AD26" s="954"/>
      <c r="AE26" s="954"/>
      <c r="AF26" s="954"/>
      <c r="AG26" s="954"/>
      <c r="AH26" s="954"/>
      <c r="AI26" s="954"/>
      <c r="AJ26" s="954"/>
      <c r="AK26" s="955"/>
    </row>
    <row r="27" spans="2:37 16384:16384" ht="30" customHeight="1" thickBot="1" x14ac:dyDescent="0.25"/>
    <row r="28" spans="2:37 16384:16384" s="18" customFormat="1" ht="30" customHeight="1" thickBot="1" x14ac:dyDescent="0.25">
      <c r="B28" s="959" t="s">
        <v>285</v>
      </c>
      <c r="C28" s="960"/>
      <c r="D28" s="960"/>
      <c r="E28" s="960"/>
      <c r="F28" s="960"/>
      <c r="G28" s="960"/>
      <c r="H28" s="960"/>
      <c r="I28" s="960"/>
      <c r="J28" s="961"/>
      <c r="K28" s="962" t="str">
        <f>K7</f>
        <v>N/A</v>
      </c>
      <c r="L28" s="963"/>
      <c r="M28" s="963"/>
      <c r="N28" s="963"/>
      <c r="O28" s="963"/>
      <c r="P28" s="963"/>
      <c r="Q28" s="963"/>
      <c r="R28" s="963"/>
      <c r="S28" s="963"/>
      <c r="T28" s="963"/>
      <c r="U28" s="963"/>
      <c r="V28" s="963"/>
      <c r="W28" s="963"/>
      <c r="X28" s="963"/>
      <c r="Y28" s="963"/>
      <c r="Z28" s="963"/>
      <c r="AA28" s="963"/>
      <c r="AB28" s="963"/>
      <c r="AC28" s="963"/>
      <c r="AD28" s="963"/>
      <c r="AE28" s="963"/>
      <c r="AF28" s="963"/>
      <c r="AG28" s="963"/>
      <c r="AH28" s="963"/>
      <c r="AI28" s="963"/>
      <c r="AJ28" s="963"/>
      <c r="AK28" s="964"/>
    </row>
    <row r="29" spans="2:37 16384:16384" s="18" customFormat="1" ht="30" customHeight="1" x14ac:dyDescent="0.2">
      <c r="B29" s="947"/>
      <c r="C29" s="948"/>
      <c r="D29" s="948"/>
      <c r="E29" s="948"/>
      <c r="F29" s="948"/>
      <c r="G29" s="948"/>
      <c r="H29" s="948"/>
      <c r="I29" s="948"/>
      <c r="J29" s="948"/>
      <c r="K29" s="948"/>
      <c r="L29" s="948"/>
      <c r="M29" s="948"/>
      <c r="N29" s="948"/>
      <c r="O29" s="948"/>
      <c r="P29" s="948"/>
      <c r="Q29" s="948"/>
      <c r="R29" s="948"/>
      <c r="S29" s="948"/>
      <c r="T29" s="948"/>
      <c r="U29" s="948"/>
      <c r="V29" s="948"/>
      <c r="W29" s="948"/>
      <c r="X29" s="948"/>
      <c r="Y29" s="948"/>
      <c r="Z29" s="948"/>
      <c r="AA29" s="948"/>
      <c r="AB29" s="948"/>
      <c r="AC29" s="948"/>
      <c r="AD29" s="948"/>
      <c r="AE29" s="948"/>
      <c r="AF29" s="948"/>
      <c r="AG29" s="948"/>
      <c r="AH29" s="948"/>
      <c r="AI29" s="948"/>
      <c r="AJ29" s="948"/>
      <c r="AK29" s="949"/>
    </row>
    <row r="30" spans="2:37 16384:16384" s="18" customFormat="1" ht="30" customHeight="1" x14ac:dyDescent="0.2">
      <c r="B30" s="950"/>
      <c r="C30" s="951"/>
      <c r="D30" s="951"/>
      <c r="E30" s="951"/>
      <c r="F30" s="951"/>
      <c r="G30" s="951"/>
      <c r="H30" s="951"/>
      <c r="I30" s="951"/>
      <c r="J30" s="951"/>
      <c r="K30" s="951"/>
      <c r="L30" s="951"/>
      <c r="M30" s="951"/>
      <c r="N30" s="951"/>
      <c r="O30" s="951"/>
      <c r="P30" s="951"/>
      <c r="Q30" s="951"/>
      <c r="R30" s="951"/>
      <c r="S30" s="951"/>
      <c r="T30" s="951"/>
      <c r="U30" s="951"/>
      <c r="V30" s="951"/>
      <c r="W30" s="951"/>
      <c r="X30" s="951"/>
      <c r="Y30" s="951"/>
      <c r="Z30" s="951"/>
      <c r="AA30" s="951"/>
      <c r="AB30" s="951"/>
      <c r="AC30" s="951"/>
      <c r="AD30" s="951"/>
      <c r="AE30" s="951"/>
      <c r="AF30" s="951"/>
      <c r="AG30" s="951"/>
      <c r="AH30" s="951"/>
      <c r="AI30" s="951"/>
      <c r="AJ30" s="951"/>
      <c r="AK30" s="952"/>
    </row>
    <row r="31" spans="2:37 16384:16384" s="18" customFormat="1" ht="30" customHeight="1" thickBot="1" x14ac:dyDescent="0.25">
      <c r="B31" s="953"/>
      <c r="C31" s="954"/>
      <c r="D31" s="954"/>
      <c r="E31" s="954"/>
      <c r="F31" s="954"/>
      <c r="G31" s="954"/>
      <c r="H31" s="954"/>
      <c r="I31" s="954"/>
      <c r="J31" s="954"/>
      <c r="K31" s="954"/>
      <c r="L31" s="954"/>
      <c r="M31" s="954"/>
      <c r="N31" s="954"/>
      <c r="O31" s="954"/>
      <c r="P31" s="954"/>
      <c r="Q31" s="954"/>
      <c r="R31" s="954"/>
      <c r="S31" s="954"/>
      <c r="T31" s="954"/>
      <c r="U31" s="954"/>
      <c r="V31" s="954"/>
      <c r="W31" s="954"/>
      <c r="X31" s="954"/>
      <c r="Y31" s="954"/>
      <c r="Z31" s="954"/>
      <c r="AA31" s="954"/>
      <c r="AB31" s="954"/>
      <c r="AC31" s="954"/>
      <c r="AD31" s="954"/>
      <c r="AE31" s="954"/>
      <c r="AF31" s="954"/>
      <c r="AG31" s="954"/>
      <c r="AH31" s="954"/>
      <c r="AI31" s="954"/>
      <c r="AJ31" s="954"/>
      <c r="AK31" s="955"/>
    </row>
    <row r="32" spans="2:37 16384:16384" ht="30" customHeight="1" thickBot="1" x14ac:dyDescent="0.25"/>
    <row r="33" spans="2:37" s="18" customFormat="1" ht="30" customHeight="1" thickBot="1" x14ac:dyDescent="0.25">
      <c r="B33" s="959" t="s">
        <v>282</v>
      </c>
      <c r="C33" s="960"/>
      <c r="D33" s="960"/>
      <c r="E33" s="960"/>
      <c r="F33" s="960"/>
      <c r="G33" s="960"/>
      <c r="H33" s="960"/>
      <c r="I33" s="960"/>
      <c r="J33" s="961"/>
      <c r="K33" s="962">
        <f>K8</f>
        <v>0</v>
      </c>
      <c r="L33" s="963"/>
      <c r="M33" s="963"/>
      <c r="N33" s="963"/>
      <c r="O33" s="963"/>
      <c r="P33" s="963"/>
      <c r="Q33" s="963"/>
      <c r="R33" s="963"/>
      <c r="S33" s="963"/>
      <c r="T33" s="963"/>
      <c r="U33" s="963"/>
      <c r="V33" s="963"/>
      <c r="W33" s="963"/>
      <c r="X33" s="963"/>
      <c r="Y33" s="963"/>
      <c r="Z33" s="963"/>
      <c r="AA33" s="963"/>
      <c r="AB33" s="963"/>
      <c r="AC33" s="963"/>
      <c r="AD33" s="963"/>
      <c r="AE33" s="963"/>
      <c r="AF33" s="963"/>
      <c r="AG33" s="963"/>
      <c r="AH33" s="963"/>
      <c r="AI33" s="963"/>
      <c r="AJ33" s="963"/>
      <c r="AK33" s="964"/>
    </row>
    <row r="34" spans="2:37" s="18" customFormat="1" ht="30" customHeight="1" x14ac:dyDescent="0.2">
      <c r="B34" s="947"/>
      <c r="C34" s="948"/>
      <c r="D34" s="948"/>
      <c r="E34" s="948"/>
      <c r="F34" s="948"/>
      <c r="G34" s="948"/>
      <c r="H34" s="948"/>
      <c r="I34" s="948"/>
      <c r="J34" s="948"/>
      <c r="K34" s="948"/>
      <c r="L34" s="948"/>
      <c r="M34" s="948"/>
      <c r="N34" s="948"/>
      <c r="O34" s="948"/>
      <c r="P34" s="948"/>
      <c r="Q34" s="948"/>
      <c r="R34" s="948"/>
      <c r="S34" s="948"/>
      <c r="T34" s="948"/>
      <c r="U34" s="948"/>
      <c r="V34" s="948"/>
      <c r="W34" s="948"/>
      <c r="X34" s="948"/>
      <c r="Y34" s="948"/>
      <c r="Z34" s="948"/>
      <c r="AA34" s="948"/>
      <c r="AB34" s="948"/>
      <c r="AC34" s="948"/>
      <c r="AD34" s="948"/>
      <c r="AE34" s="948"/>
      <c r="AF34" s="948"/>
      <c r="AG34" s="948"/>
      <c r="AH34" s="948"/>
      <c r="AI34" s="948"/>
      <c r="AJ34" s="948"/>
      <c r="AK34" s="949"/>
    </row>
    <row r="35" spans="2:37" s="18" customFormat="1" ht="30" customHeight="1" x14ac:dyDescent="0.2">
      <c r="B35" s="950"/>
      <c r="C35" s="951"/>
      <c r="D35" s="951"/>
      <c r="E35" s="951"/>
      <c r="F35" s="951"/>
      <c r="G35" s="951"/>
      <c r="H35" s="951"/>
      <c r="I35" s="951"/>
      <c r="J35" s="951"/>
      <c r="K35" s="951"/>
      <c r="L35" s="951"/>
      <c r="M35" s="951"/>
      <c r="N35" s="951"/>
      <c r="O35" s="951"/>
      <c r="P35" s="951"/>
      <c r="Q35" s="951"/>
      <c r="R35" s="951"/>
      <c r="S35" s="951"/>
      <c r="T35" s="951"/>
      <c r="U35" s="951"/>
      <c r="V35" s="951"/>
      <c r="W35" s="951"/>
      <c r="X35" s="951"/>
      <c r="Y35" s="951"/>
      <c r="Z35" s="951"/>
      <c r="AA35" s="951"/>
      <c r="AB35" s="951"/>
      <c r="AC35" s="951"/>
      <c r="AD35" s="951"/>
      <c r="AE35" s="951"/>
      <c r="AF35" s="951"/>
      <c r="AG35" s="951"/>
      <c r="AH35" s="951"/>
      <c r="AI35" s="951"/>
      <c r="AJ35" s="951"/>
      <c r="AK35" s="952"/>
    </row>
    <row r="36" spans="2:37" s="18" customFormat="1" ht="30" customHeight="1" thickBot="1" x14ac:dyDescent="0.25">
      <c r="B36" s="953"/>
      <c r="C36" s="954"/>
      <c r="D36" s="954"/>
      <c r="E36" s="954"/>
      <c r="F36" s="954"/>
      <c r="G36" s="954"/>
      <c r="H36" s="954"/>
      <c r="I36" s="954"/>
      <c r="J36" s="954"/>
      <c r="K36" s="954"/>
      <c r="L36" s="954"/>
      <c r="M36" s="954"/>
      <c r="N36" s="954"/>
      <c r="O36" s="954"/>
      <c r="P36" s="954"/>
      <c r="Q36" s="954"/>
      <c r="R36" s="954"/>
      <c r="S36" s="954"/>
      <c r="T36" s="954"/>
      <c r="U36" s="954"/>
      <c r="V36" s="954"/>
      <c r="W36" s="954"/>
      <c r="X36" s="954"/>
      <c r="Y36" s="954"/>
      <c r="Z36" s="954"/>
      <c r="AA36" s="954"/>
      <c r="AB36" s="954"/>
      <c r="AC36" s="954"/>
      <c r="AD36" s="954"/>
      <c r="AE36" s="954"/>
      <c r="AF36" s="954"/>
      <c r="AG36" s="954"/>
      <c r="AH36" s="954"/>
      <c r="AI36" s="954"/>
      <c r="AJ36" s="954"/>
      <c r="AK36" s="955"/>
    </row>
    <row r="37" spans="2:37" ht="30" customHeight="1" thickBot="1" x14ac:dyDescent="0.25"/>
    <row r="38" spans="2:37" ht="30" customHeight="1" thickBot="1" x14ac:dyDescent="0.25">
      <c r="B38" s="959" t="s">
        <v>268</v>
      </c>
      <c r="C38" s="960"/>
      <c r="D38" s="960"/>
      <c r="E38" s="960"/>
      <c r="F38" s="960"/>
      <c r="G38" s="960"/>
      <c r="H38" s="960"/>
      <c r="I38" s="960"/>
      <c r="J38" s="961"/>
      <c r="K38" s="962" t="str">
        <f>K9</f>
        <v>N/A</v>
      </c>
      <c r="L38" s="963"/>
      <c r="M38" s="963"/>
      <c r="N38" s="963"/>
      <c r="O38" s="963"/>
      <c r="P38" s="963"/>
      <c r="Q38" s="963"/>
      <c r="R38" s="963"/>
      <c r="S38" s="963"/>
      <c r="T38" s="963"/>
      <c r="U38" s="963"/>
      <c r="V38" s="963"/>
      <c r="W38" s="963"/>
      <c r="X38" s="963"/>
      <c r="Y38" s="963"/>
      <c r="Z38" s="963"/>
      <c r="AA38" s="963"/>
      <c r="AB38" s="963"/>
      <c r="AC38" s="963"/>
      <c r="AD38" s="963"/>
      <c r="AE38" s="963"/>
      <c r="AF38" s="963"/>
      <c r="AG38" s="963"/>
      <c r="AH38" s="963"/>
      <c r="AI38" s="963"/>
      <c r="AJ38" s="963"/>
      <c r="AK38" s="964"/>
    </row>
    <row r="39" spans="2:37" ht="30" customHeight="1" x14ac:dyDescent="0.2">
      <c r="B39" s="947"/>
      <c r="C39" s="948"/>
      <c r="D39" s="948"/>
      <c r="E39" s="948"/>
      <c r="F39" s="948"/>
      <c r="G39" s="948"/>
      <c r="H39" s="948"/>
      <c r="I39" s="948"/>
      <c r="J39" s="948"/>
      <c r="K39" s="948"/>
      <c r="L39" s="948"/>
      <c r="M39" s="948"/>
      <c r="N39" s="948"/>
      <c r="O39" s="948"/>
      <c r="P39" s="948"/>
      <c r="Q39" s="948"/>
      <c r="R39" s="948"/>
      <c r="S39" s="948"/>
      <c r="T39" s="948"/>
      <c r="U39" s="948"/>
      <c r="V39" s="948"/>
      <c r="W39" s="948"/>
      <c r="X39" s="948"/>
      <c r="Y39" s="948"/>
      <c r="Z39" s="948"/>
      <c r="AA39" s="948"/>
      <c r="AB39" s="948"/>
      <c r="AC39" s="948"/>
      <c r="AD39" s="948"/>
      <c r="AE39" s="948"/>
      <c r="AF39" s="948"/>
      <c r="AG39" s="948"/>
      <c r="AH39" s="948"/>
      <c r="AI39" s="948"/>
      <c r="AJ39" s="948"/>
      <c r="AK39" s="949"/>
    </row>
    <row r="40" spans="2:37" ht="30" customHeight="1" x14ac:dyDescent="0.2">
      <c r="B40" s="950"/>
      <c r="C40" s="951"/>
      <c r="D40" s="951"/>
      <c r="E40" s="951"/>
      <c r="F40" s="951"/>
      <c r="G40" s="951"/>
      <c r="H40" s="951"/>
      <c r="I40" s="951"/>
      <c r="J40" s="951"/>
      <c r="K40" s="951"/>
      <c r="L40" s="951"/>
      <c r="M40" s="951"/>
      <c r="N40" s="951"/>
      <c r="O40" s="951"/>
      <c r="P40" s="951"/>
      <c r="Q40" s="951"/>
      <c r="R40" s="951"/>
      <c r="S40" s="951"/>
      <c r="T40" s="951"/>
      <c r="U40" s="951"/>
      <c r="V40" s="951"/>
      <c r="W40" s="951"/>
      <c r="X40" s="951"/>
      <c r="Y40" s="951"/>
      <c r="Z40" s="951"/>
      <c r="AA40" s="951"/>
      <c r="AB40" s="951"/>
      <c r="AC40" s="951"/>
      <c r="AD40" s="951"/>
      <c r="AE40" s="951"/>
      <c r="AF40" s="951"/>
      <c r="AG40" s="951"/>
      <c r="AH40" s="951"/>
      <c r="AI40" s="951"/>
      <c r="AJ40" s="951"/>
      <c r="AK40" s="952"/>
    </row>
    <row r="41" spans="2:37" ht="30" customHeight="1" thickBot="1" x14ac:dyDescent="0.25">
      <c r="B41" s="953"/>
      <c r="C41" s="954"/>
      <c r="D41" s="954"/>
      <c r="E41" s="954"/>
      <c r="F41" s="954"/>
      <c r="G41" s="954"/>
      <c r="H41" s="954"/>
      <c r="I41" s="954"/>
      <c r="J41" s="954"/>
      <c r="K41" s="954"/>
      <c r="L41" s="954"/>
      <c r="M41" s="954"/>
      <c r="N41" s="954"/>
      <c r="O41" s="954"/>
      <c r="P41" s="954"/>
      <c r="Q41" s="954"/>
      <c r="R41" s="954"/>
      <c r="S41" s="954"/>
      <c r="T41" s="954"/>
      <c r="U41" s="954"/>
      <c r="V41" s="954"/>
      <c r="W41" s="954"/>
      <c r="X41" s="954"/>
      <c r="Y41" s="954"/>
      <c r="Z41" s="954"/>
      <c r="AA41" s="954"/>
      <c r="AB41" s="954"/>
      <c r="AC41" s="954"/>
      <c r="AD41" s="954"/>
      <c r="AE41" s="954"/>
      <c r="AF41" s="954"/>
      <c r="AG41" s="954"/>
      <c r="AH41" s="954"/>
      <c r="AI41" s="954"/>
      <c r="AJ41" s="954"/>
      <c r="AK41" s="955"/>
    </row>
    <row r="42" spans="2:37" x14ac:dyDescent="0.2"/>
    <row r="43" spans="2:37" x14ac:dyDescent="0.2"/>
    <row r="44" spans="2:37" x14ac:dyDescent="0.2"/>
    <row r="45" spans="2:37" x14ac:dyDescent="0.2"/>
    <row r="46" spans="2:37" x14ac:dyDescent="0.2"/>
    <row r="47" spans="2:37" x14ac:dyDescent="0.2"/>
    <row r="48" spans="2:37"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row r="63" s="4" customFormat="1" x14ac:dyDescent="0.2"/>
    <row r="64" s="4" customFormat="1" x14ac:dyDescent="0.2"/>
    <row r="65" s="4" customFormat="1" x14ac:dyDescent="0.2"/>
    <row r="66" s="4" customFormat="1" x14ac:dyDescent="0.2"/>
    <row r="67" s="4" customFormat="1" x14ac:dyDescent="0.2"/>
    <row r="68" s="4" customFormat="1" x14ac:dyDescent="0.2"/>
    <row r="69" s="4" customFormat="1" x14ac:dyDescent="0.2"/>
    <row r="70" s="4" customFormat="1" x14ac:dyDescent="0.2"/>
    <row r="71" s="4" customFormat="1" x14ac:dyDescent="0.2"/>
    <row r="72" s="4" customFormat="1" x14ac:dyDescent="0.2"/>
    <row r="73" s="4" customFormat="1" x14ac:dyDescent="0.2"/>
    <row r="74" s="4" customFormat="1" x14ac:dyDescent="0.2"/>
    <row r="75" s="4" customFormat="1" x14ac:dyDescent="0.2"/>
    <row r="76" s="4" customFormat="1" x14ac:dyDescent="0.2"/>
    <row r="77" s="4" customFormat="1" x14ac:dyDescent="0.2"/>
    <row r="78" s="4" customFormat="1" x14ac:dyDescent="0.2"/>
    <row r="79" s="4" customFormat="1" x14ac:dyDescent="0.2"/>
    <row r="80" s="4" customFormat="1" x14ac:dyDescent="0.2"/>
    <row r="81" s="4" customFormat="1"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row r="95" s="4" customFormat="1" x14ac:dyDescent="0.2"/>
    <row r="96" s="4" customFormat="1" x14ac:dyDescent="0.2"/>
    <row r="97" s="4" customFormat="1" x14ac:dyDescent="0.2"/>
    <row r="98" s="4" customFormat="1" x14ac:dyDescent="0.2"/>
    <row r="99" s="4" customFormat="1" x14ac:dyDescent="0.2"/>
    <row r="100" s="4" customFormat="1" x14ac:dyDescent="0.2"/>
    <row r="101" s="4" customFormat="1" x14ac:dyDescent="0.2"/>
    <row r="102" s="4" customFormat="1" x14ac:dyDescent="0.2"/>
    <row r="103" s="4" customFormat="1" x14ac:dyDescent="0.2"/>
    <row r="104" s="4" customFormat="1" x14ac:dyDescent="0.2"/>
    <row r="105" s="4" customFormat="1" x14ac:dyDescent="0.2"/>
    <row r="106" s="4" customFormat="1" x14ac:dyDescent="0.2"/>
    <row r="107" s="4" customFormat="1" x14ac:dyDescent="0.2"/>
    <row r="108" s="4" customFormat="1" x14ac:dyDescent="0.2"/>
    <row r="109" s="4" customFormat="1" x14ac:dyDescent="0.2"/>
    <row r="110" s="4" customFormat="1" x14ac:dyDescent="0.2"/>
    <row r="111" s="4" customFormat="1" x14ac:dyDescent="0.2"/>
    <row r="112" s="4" customFormat="1" x14ac:dyDescent="0.2"/>
    <row r="113" s="4" customFormat="1" x14ac:dyDescent="0.2"/>
    <row r="114" s="4" customFormat="1" x14ac:dyDescent="0.2"/>
    <row r="115" s="4" customFormat="1" x14ac:dyDescent="0.2"/>
    <row r="116" s="4" customFormat="1" x14ac:dyDescent="0.2"/>
    <row r="117" s="4" customFormat="1" x14ac:dyDescent="0.2"/>
    <row r="118" s="4" customFormat="1" x14ac:dyDescent="0.2"/>
    <row r="119" s="4" customFormat="1" x14ac:dyDescent="0.2"/>
    <row r="120" s="4" customFormat="1" x14ac:dyDescent="0.2"/>
    <row r="121" s="4" customFormat="1" x14ac:dyDescent="0.2"/>
    <row r="122" s="4" customFormat="1" x14ac:dyDescent="0.2"/>
    <row r="123" s="4" customFormat="1" x14ac:dyDescent="0.2"/>
    <row r="124" s="4" customFormat="1" x14ac:dyDescent="0.2"/>
    <row r="125" s="4" customFormat="1" x14ac:dyDescent="0.2"/>
    <row r="126" s="4" customFormat="1" x14ac:dyDescent="0.2"/>
    <row r="127" s="4" customFormat="1" x14ac:dyDescent="0.2"/>
    <row r="128" s="4" customFormat="1" x14ac:dyDescent="0.2"/>
    <row r="129" s="4" customFormat="1" x14ac:dyDescent="0.2"/>
    <row r="130" s="4" customFormat="1" x14ac:dyDescent="0.2"/>
    <row r="131" s="4" customFormat="1" x14ac:dyDescent="0.2"/>
    <row r="132" s="4" customFormat="1" x14ac:dyDescent="0.2"/>
    <row r="133" s="4" customFormat="1" x14ac:dyDescent="0.2"/>
    <row r="134" s="4" customFormat="1" x14ac:dyDescent="0.2"/>
    <row r="135" s="4" customFormat="1" x14ac:dyDescent="0.2"/>
    <row r="136" s="4" customFormat="1" x14ac:dyDescent="0.2"/>
    <row r="137" s="4" customFormat="1" x14ac:dyDescent="0.2"/>
    <row r="138" s="4" customFormat="1" x14ac:dyDescent="0.2"/>
    <row r="139" s="4" customFormat="1" x14ac:dyDescent="0.2"/>
    <row r="140" s="4" customFormat="1" x14ac:dyDescent="0.2"/>
    <row r="141" s="4" customFormat="1" x14ac:dyDescent="0.2"/>
    <row r="142" s="4" customFormat="1" x14ac:dyDescent="0.2"/>
    <row r="143" s="4" customFormat="1" x14ac:dyDescent="0.2"/>
    <row r="144"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sheetData>
  <sheetProtection sheet="1" selectLockedCells="1"/>
  <mergeCells count="34">
    <mergeCell ref="B38:J38"/>
    <mergeCell ref="K38:AK38"/>
    <mergeCell ref="B39:AK41"/>
    <mergeCell ref="B9:J9"/>
    <mergeCell ref="K9:W9"/>
    <mergeCell ref="K28:AK28"/>
    <mergeCell ref="K33:AK33"/>
    <mergeCell ref="B29:AK31"/>
    <mergeCell ref="B2:AK2"/>
    <mergeCell ref="B34:AK36"/>
    <mergeCell ref="B3:AK3"/>
    <mergeCell ref="B11:AK11"/>
    <mergeCell ref="B14:AK16"/>
    <mergeCell ref="B13:AK13"/>
    <mergeCell ref="B18:J18"/>
    <mergeCell ref="B5:J5"/>
    <mergeCell ref="B24:AK26"/>
    <mergeCell ref="B23:J23"/>
    <mergeCell ref="B28:J28"/>
    <mergeCell ref="B33:J33"/>
    <mergeCell ref="K18:AK18"/>
    <mergeCell ref="K23:AK23"/>
    <mergeCell ref="K8:W8"/>
    <mergeCell ref="B6:J6"/>
    <mergeCell ref="X7:AK7"/>
    <mergeCell ref="X5:AK5"/>
    <mergeCell ref="X6:AK6"/>
    <mergeCell ref="B19:AK21"/>
    <mergeCell ref="X8:AK8"/>
    <mergeCell ref="K5:W5"/>
    <mergeCell ref="B7:J7"/>
    <mergeCell ref="B8:J8"/>
    <mergeCell ref="K6:W6"/>
    <mergeCell ref="K7:W7"/>
  </mergeCells>
  <conditionalFormatting sqref="B14:AK16">
    <cfRule type="expression" dxfId="37" priority="16">
      <formula>ISBLANK($B$14)</formula>
    </cfRule>
  </conditionalFormatting>
  <conditionalFormatting sqref="K5:K6">
    <cfRule type="expression" dxfId="36" priority="54">
      <formula>$K$6=0</formula>
    </cfRule>
  </conditionalFormatting>
  <conditionalFormatting sqref="K7">
    <cfRule type="expression" dxfId="35" priority="55">
      <formula>$K$7=0</formula>
    </cfRule>
  </conditionalFormatting>
  <conditionalFormatting sqref="K5:W5">
    <cfRule type="expression" dxfId="34" priority="10">
      <formula>$K$5=""</formula>
    </cfRule>
  </conditionalFormatting>
  <conditionalFormatting sqref="K6:W6">
    <cfRule type="expression" dxfId="33" priority="7">
      <formula>$K$6=""</formula>
    </cfRule>
  </conditionalFormatting>
  <conditionalFormatting sqref="K7:W7">
    <cfRule type="expression" dxfId="32" priority="8">
      <formula>$K$7=""</formula>
    </cfRule>
  </conditionalFormatting>
  <conditionalFormatting sqref="K8:W8 K9">
    <cfRule type="expression" dxfId="31" priority="9">
      <formula>$K$9=""</formula>
    </cfRule>
    <cfRule type="expression" dxfId="30" priority="51">
      <formula>$K$9=0</formula>
    </cfRule>
  </conditionalFormatting>
  <conditionalFormatting sqref="K18:AK18">
    <cfRule type="expression" dxfId="29" priority="17">
      <formula>$K$18=0</formula>
    </cfRule>
  </conditionalFormatting>
  <conditionalFormatting sqref="K23:AK23">
    <cfRule type="expression" dxfId="28" priority="30">
      <formula>$K$23=0</formula>
    </cfRule>
  </conditionalFormatting>
  <conditionalFormatting sqref="K28:AK28">
    <cfRule type="expression" dxfId="27" priority="24">
      <formula>$K$28=0</formula>
    </cfRule>
  </conditionalFormatting>
  <conditionalFormatting sqref="K33:AK33">
    <cfRule type="expression" dxfId="26" priority="21">
      <formula>$K$33=0</formula>
    </cfRule>
  </conditionalFormatting>
  <conditionalFormatting sqref="K38:AK38">
    <cfRule type="expression" dxfId="25" priority="3">
      <formula>$K$38=0</formula>
    </cfRule>
    <cfRule type="expression" priority="1">
      <formula>$K$38="N/A"</formula>
    </cfRule>
  </conditionalFormatting>
  <pageMargins left="0.70866141732283472" right="0.70866141732283472" top="0.74803149606299213" bottom="0.74803149606299213" header="0.31496062992125984" footer="0.31496062992125984"/>
  <pageSetup paperSize="9" scale="87" fitToHeight="7" orientation="landscape" r:id="rId1"/>
  <headerFooter>
    <oddHeader>&amp;CFCA Restricted</oddHeader>
  </headerFooter>
  <extLst>
    <ext xmlns:x14="http://schemas.microsoft.com/office/spreadsheetml/2009/9/main" uri="{78C0D931-6437-407d-A8EE-F0AAD7539E65}">
      <x14:conditionalFormattings>
        <x14:conditionalFormatting xmlns:xm="http://schemas.microsoft.com/office/excel/2006/main">
          <x14:cfRule type="expression" priority="15" id="{A28670EE-D1F4-4AA0-B7B3-11A8F22F6877}">
            <xm:f>AND(ISBLANK($B$19),OR($K$18=Validations!$Q$2,$K$18=Validations!$Q$3))</xm:f>
            <x14:dxf>
              <fill>
                <patternFill>
                  <bgColor rgb="FF00B0F0"/>
                </patternFill>
              </fill>
            </x14:dxf>
          </x14:cfRule>
          <xm:sqref>B19:AK21</xm:sqref>
        </x14:conditionalFormatting>
        <x14:conditionalFormatting xmlns:xm="http://schemas.microsoft.com/office/excel/2006/main">
          <x14:cfRule type="expression" priority="14" id="{928B0082-5B95-468B-8C4E-77F673076E57}">
            <xm:f>AND(ISBLANK($B$24),$K$23=Validations!$S$3)</xm:f>
            <x14:dxf>
              <fill>
                <patternFill>
                  <bgColor rgb="FF00B0F0"/>
                </patternFill>
              </fill>
            </x14:dxf>
          </x14:cfRule>
          <xm:sqref>B24:AK26</xm:sqref>
        </x14:conditionalFormatting>
        <x14:conditionalFormatting xmlns:xm="http://schemas.microsoft.com/office/excel/2006/main">
          <x14:cfRule type="expression" priority="12" id="{34E51441-E49B-450E-AEDE-50D8E1A35DE4}">
            <xm:f>AND(ISBLANK($B$29),$K$28=Validations!$U$3)</xm:f>
            <x14:dxf>
              <fill>
                <patternFill>
                  <bgColor rgb="FF00B0F0"/>
                </patternFill>
              </fill>
            </x14:dxf>
          </x14:cfRule>
          <xm:sqref>B29:AK31</xm:sqref>
        </x14:conditionalFormatting>
        <x14:conditionalFormatting xmlns:xm="http://schemas.microsoft.com/office/excel/2006/main">
          <x14:cfRule type="expression" priority="11" id="{057924F2-1BCA-40B2-8C7E-62D0B567A1CB}">
            <xm:f>AND(ISBLANK($B$34),$K$33=Validations!$U$3)</xm:f>
            <x14:dxf>
              <fill>
                <patternFill>
                  <bgColor rgb="FF00B0F0"/>
                </patternFill>
              </fill>
            </x14:dxf>
          </x14:cfRule>
          <xm:sqref>B34:AK36</xm:sqref>
        </x14:conditionalFormatting>
        <x14:conditionalFormatting xmlns:xm="http://schemas.microsoft.com/office/excel/2006/main">
          <x14:cfRule type="expression" priority="352" id="{29397B09-3D40-427B-899E-C15AEDD442CA}">
            <xm:f>$K$5=Validations!$Q$4</xm:f>
            <x14:dxf>
              <fill>
                <patternFill>
                  <bgColor rgb="FF92D050"/>
                </patternFill>
              </fill>
            </x14:dxf>
          </x14:cfRule>
          <x14:cfRule type="expression" priority="353" id="{CD8D200C-8484-4D05-A725-C3CFE9DDA373}">
            <xm:f>$K$5=Validations!$Q$2</xm:f>
            <x14:dxf>
              <fill>
                <patternFill>
                  <bgColor rgb="FFFF6600"/>
                </patternFill>
              </fill>
            </x14:dxf>
          </x14:cfRule>
          <xm:sqref>K5</xm:sqref>
        </x14:conditionalFormatting>
        <x14:conditionalFormatting xmlns:xm="http://schemas.microsoft.com/office/excel/2006/main">
          <x14:cfRule type="expression" priority="61" id="{A1D32361-1772-4410-B5A3-1EE97D6AD814}">
            <xm:f>$K$6=Validations!$S$3</xm:f>
            <x14:dxf>
              <font>
                <color auto="1"/>
              </font>
              <fill>
                <patternFill>
                  <bgColor rgb="FFFF0000"/>
                </patternFill>
              </fill>
            </x14:dxf>
          </x14:cfRule>
          <x14:cfRule type="expression" priority="62" id="{4602FEF8-9EE1-49B3-80D1-1E5AC10A8B89}">
            <xm:f>$K$6=Validations!$S$2</xm:f>
            <x14:dxf>
              <font>
                <color auto="1"/>
              </font>
              <fill>
                <patternFill>
                  <bgColor rgb="FF00B050"/>
                </patternFill>
              </fill>
            </x14:dxf>
          </x14:cfRule>
          <xm:sqref>K6</xm:sqref>
        </x14:conditionalFormatting>
        <x14:conditionalFormatting xmlns:xm="http://schemas.microsoft.com/office/excel/2006/main">
          <x14:cfRule type="expression" priority="56" id="{49808757-5A99-44E3-8A57-02B94143DDD4}">
            <xm:f>$K$7=Validations!$U$3</xm:f>
            <x14:dxf>
              <font>
                <color auto="1"/>
              </font>
              <fill>
                <patternFill>
                  <bgColor rgb="FFFF0000"/>
                </patternFill>
              </fill>
            </x14:dxf>
          </x14:cfRule>
          <x14:cfRule type="expression" priority="57" id="{3598CD26-6060-434D-98DC-DF314B30E20A}">
            <xm:f>$K$7=Validations!$U$2</xm:f>
            <x14:dxf>
              <font>
                <color auto="1"/>
              </font>
              <fill>
                <patternFill>
                  <bgColor rgb="FF00B050"/>
                </patternFill>
              </fill>
            </x14:dxf>
          </x14:cfRule>
          <xm:sqref>K7</xm:sqref>
        </x14:conditionalFormatting>
        <x14:conditionalFormatting xmlns:xm="http://schemas.microsoft.com/office/excel/2006/main">
          <x14:cfRule type="expression" priority="66" id="{DD1893F9-8F95-4404-BB87-31DAF4E7578D}">
            <xm:f>$K$5=Validations!$Q$3</xm:f>
            <x14:dxf>
              <fill>
                <patternFill>
                  <bgColor rgb="FFFFFF00"/>
                </patternFill>
              </fill>
            </x14:dxf>
          </x14:cfRule>
          <xm:sqref>K5:W5</xm:sqref>
        </x14:conditionalFormatting>
        <x14:conditionalFormatting xmlns:xm="http://schemas.microsoft.com/office/excel/2006/main">
          <x14:cfRule type="expression" priority="52" id="{D32CA3D8-75D8-4718-8126-4116713466A8}">
            <xm:f>$K$9=Validations!$U$3</xm:f>
            <x14:dxf>
              <fill>
                <patternFill>
                  <bgColor rgb="FFFF0000"/>
                </patternFill>
              </fill>
            </x14:dxf>
          </x14:cfRule>
          <x14:cfRule type="expression" priority="53" id="{AB32EB14-1846-487D-A122-707D040046DF}">
            <xm:f>$K$9=Validations!$U$2</xm:f>
            <x14:dxf>
              <fill>
                <patternFill>
                  <bgColor rgb="FF00B050"/>
                </patternFill>
              </fill>
            </x14:dxf>
          </x14:cfRule>
          <xm:sqref>K8:W8 K9</xm:sqref>
        </x14:conditionalFormatting>
        <x14:conditionalFormatting xmlns:xm="http://schemas.microsoft.com/office/excel/2006/main">
          <x14:cfRule type="expression" priority="18" id="{68BBEB9F-EAAC-48A5-843C-B2D86C21917A}">
            <xm:f>$K$18=Validations!$Q$4</xm:f>
            <x14:dxf>
              <fill>
                <patternFill>
                  <bgColor rgb="FF92D050"/>
                </patternFill>
              </fill>
            </x14:dxf>
          </x14:cfRule>
          <x14:cfRule type="expression" priority="19" id="{B2E374F5-456F-4B3D-8B07-DE9B0F73D80B}">
            <xm:f>$K$18=Validations!$Q$3</xm:f>
            <x14:dxf>
              <fill>
                <patternFill>
                  <bgColor rgb="FFFFFF00"/>
                </patternFill>
              </fill>
            </x14:dxf>
          </x14:cfRule>
          <x14:cfRule type="expression" priority="20" id="{D77FA8A4-A3DD-4F46-9FC1-E0E4180E5C19}">
            <xm:f>$K$18=Validations!$Q$2</xm:f>
            <x14:dxf>
              <fill>
                <patternFill>
                  <bgColor rgb="FFFF6600"/>
                </patternFill>
              </fill>
            </x14:dxf>
          </x14:cfRule>
          <xm:sqref>K18:AK18</xm:sqref>
        </x14:conditionalFormatting>
        <x14:conditionalFormatting xmlns:xm="http://schemas.microsoft.com/office/excel/2006/main">
          <x14:cfRule type="expression" priority="31" id="{6DAB58A3-2F1E-433A-923C-76D2A6C7641B}">
            <xm:f>$K$23=Validations!$S$3</xm:f>
            <x14:dxf>
              <fill>
                <patternFill>
                  <bgColor rgb="FFFF0000"/>
                </patternFill>
              </fill>
            </x14:dxf>
          </x14:cfRule>
          <x14:cfRule type="expression" priority="32" id="{D5F81B44-09AE-451A-A0A4-4C4E01975346}">
            <xm:f>$K$23=Validations!$S$2</xm:f>
            <x14:dxf>
              <fill>
                <patternFill>
                  <bgColor rgb="FF00B050"/>
                </patternFill>
              </fill>
            </x14:dxf>
          </x14:cfRule>
          <xm:sqref>K23:AK23</xm:sqref>
        </x14:conditionalFormatting>
        <x14:conditionalFormatting xmlns:xm="http://schemas.microsoft.com/office/excel/2006/main">
          <x14:cfRule type="expression" priority="25" id="{845CC99F-3F1A-4D72-BEAA-2241B4F38724}">
            <xm:f>$K$28=Validations!$U$3</xm:f>
            <x14:dxf>
              <fill>
                <patternFill>
                  <bgColor rgb="FFFF0000"/>
                </patternFill>
              </fill>
            </x14:dxf>
          </x14:cfRule>
          <x14:cfRule type="expression" priority="26" id="{87316375-F714-45B7-9AC1-42A616B57ADB}">
            <xm:f>$K$28=Validations!$U$2</xm:f>
            <x14:dxf>
              <fill>
                <patternFill>
                  <bgColor rgb="FF00B050"/>
                </patternFill>
              </fill>
            </x14:dxf>
          </x14:cfRule>
          <xm:sqref>K28:AK28</xm:sqref>
        </x14:conditionalFormatting>
        <x14:conditionalFormatting xmlns:xm="http://schemas.microsoft.com/office/excel/2006/main">
          <x14:cfRule type="expression" priority="22" id="{DF5D3AE7-5D11-4279-B6DE-1DDE548FB7A3}">
            <xm:f>$K$33=Validations!$U$3</xm:f>
            <x14:dxf>
              <fill>
                <patternFill>
                  <bgColor rgb="FFFF0000"/>
                </patternFill>
              </fill>
            </x14:dxf>
          </x14:cfRule>
          <x14:cfRule type="expression" priority="23" id="{4B0AF2D5-CEFC-4CFA-9C92-72FC63BBD529}">
            <xm:f>$K$33=Validations!$U$2</xm:f>
            <x14:dxf>
              <fill>
                <patternFill>
                  <bgColor rgb="FF00B050"/>
                </patternFill>
              </fill>
            </x14:dxf>
          </x14:cfRule>
          <xm:sqref>K33:AK33</xm:sqref>
        </x14:conditionalFormatting>
        <x14:conditionalFormatting xmlns:xm="http://schemas.microsoft.com/office/excel/2006/main">
          <x14:cfRule type="expression" priority="2" id="{1B3F20DA-D0AE-40AA-AFF0-83B4A43D2183}">
            <xm:f>AND(ISBLANK($B$34),$K$33=Validations!$U$3)</xm:f>
            <x14:dxf>
              <fill>
                <patternFill>
                  <bgColor rgb="FF00B0F0"/>
                </patternFill>
              </fill>
            </x14:dxf>
          </x14:cfRule>
          <xm:sqref>B39:AK41</xm:sqref>
        </x14:conditionalFormatting>
        <x14:conditionalFormatting xmlns:xm="http://schemas.microsoft.com/office/excel/2006/main">
          <x14:cfRule type="expression" priority="4" id="{CF2E0A62-52B6-4F8C-9357-EB711ADD1D50}">
            <xm:f>$K$38=Validations!$U$3</xm:f>
            <x14:dxf>
              <fill>
                <patternFill>
                  <bgColor rgb="FFFF0000"/>
                </patternFill>
              </fill>
            </x14:dxf>
          </x14:cfRule>
          <x14:cfRule type="expression" priority="5" id="{07F410D5-1B57-4969-B42C-5EA3BEDAA168}">
            <xm:f>$K$38=Validations!$U$2</xm:f>
            <x14:dxf>
              <fill>
                <patternFill>
                  <bgColor rgb="FF00B050"/>
                </patternFill>
              </fill>
            </x14:dxf>
          </x14:cfRule>
          <xm:sqref>K38:AK38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M16"/>
  <sheetViews>
    <sheetView topLeftCell="UC1" zoomScaleNormal="100" workbookViewId="0">
      <selection activeCell="UM4" sqref="UM4"/>
    </sheetView>
  </sheetViews>
  <sheetFormatPr defaultRowHeight="12.75" x14ac:dyDescent="0.2"/>
  <cols>
    <col min="1" max="1" width="8.75" customWidth="1"/>
    <col min="2" max="2" width="10.875" customWidth="1"/>
    <col min="3" max="3" width="11.375" customWidth="1"/>
    <col min="4" max="4" width="12" customWidth="1"/>
    <col min="5" max="5" width="16.25" customWidth="1"/>
    <col min="6" max="6" width="14.125" customWidth="1"/>
    <col min="7" max="7" width="11.25" customWidth="1"/>
    <col min="8" max="8" width="25.625" customWidth="1"/>
    <col min="9" max="9" width="25.25" customWidth="1"/>
    <col min="10" max="10" width="33" customWidth="1"/>
    <col min="11" max="11" width="26.25" customWidth="1"/>
    <col min="12" max="12" width="19.75" customWidth="1"/>
    <col min="13" max="13" width="18.25" customWidth="1"/>
    <col min="14" max="14" width="18.875" customWidth="1"/>
    <col min="15" max="15" width="20.125" customWidth="1"/>
    <col min="16" max="16" width="20.75" customWidth="1"/>
    <col min="17" max="17" width="15.875" customWidth="1"/>
    <col min="18" max="18" width="16.125" customWidth="1"/>
    <col min="19" max="19" width="3.625" customWidth="1"/>
    <col min="20" max="20" width="12" customWidth="1"/>
    <col min="21" max="21" width="10.625" customWidth="1"/>
    <col min="22" max="22" width="10.75" customWidth="1"/>
    <col min="23" max="23" width="18.25" customWidth="1"/>
    <col min="24" max="24" width="27.875" customWidth="1"/>
    <col min="25" max="25" width="28" customWidth="1"/>
    <col min="26" max="26" width="16.75" customWidth="1"/>
    <col min="27" max="27" width="15.5" customWidth="1"/>
    <col min="28" max="28" width="19.25" customWidth="1"/>
    <col min="29" max="30" width="26.75" customWidth="1"/>
    <col min="31" max="31" width="14.875" customWidth="1"/>
    <col min="32" max="32" width="10.875" customWidth="1"/>
    <col min="33" max="33" width="14.375" customWidth="1"/>
    <col min="34" max="34" width="7.375" customWidth="1"/>
    <col min="35" max="35" width="8.375" customWidth="1"/>
    <col min="36" max="36" width="10.375" customWidth="1"/>
    <col min="37" max="37" width="16.25" customWidth="1"/>
    <col min="38" max="38" width="10.375" customWidth="1"/>
    <col min="39" max="39" width="14.625" customWidth="1"/>
    <col min="40" max="40" width="12.5" customWidth="1"/>
    <col min="41" max="41" width="9.5" customWidth="1"/>
    <col min="42" max="42" width="10.125" customWidth="1"/>
    <col min="43" max="43" width="21.75" customWidth="1"/>
    <col min="44" max="44" width="19.25" customWidth="1"/>
    <col min="45" max="45" width="26.75" customWidth="1"/>
    <col min="46" max="46" width="16.5" customWidth="1"/>
    <col min="47" max="47" width="7.375" customWidth="1"/>
    <col min="48" max="48" width="8.375" customWidth="1"/>
    <col min="49" max="49" width="9.875" customWidth="1"/>
    <col min="50" max="50" width="16.25" customWidth="1"/>
    <col min="51" max="51" width="10.375" customWidth="1"/>
    <col min="52" max="52" width="14.625" customWidth="1"/>
    <col min="53" max="53" width="12.5" customWidth="1"/>
    <col min="54" max="54" width="9.5" customWidth="1"/>
    <col min="55" max="55" width="10.125" customWidth="1"/>
    <col min="56" max="56" width="21.75" customWidth="1"/>
    <col min="57" max="57" width="19.25" customWidth="1"/>
    <col min="58" max="58" width="26.75" customWidth="1"/>
    <col min="59" max="59" width="16.5" customWidth="1"/>
    <col min="60" max="60" width="16.25" customWidth="1"/>
    <col min="61" max="61" width="14.875" customWidth="1"/>
    <col min="62" max="62" width="10.875" customWidth="1"/>
    <col min="63" max="63" width="25.625" customWidth="1"/>
    <col min="64" max="64" width="28.625" customWidth="1"/>
    <col min="65" max="65" width="7.625" customWidth="1"/>
    <col min="66" max="66" width="24.875" customWidth="1"/>
    <col min="67" max="67" width="22.875" customWidth="1"/>
    <col min="68" max="68" width="7.625" customWidth="1"/>
    <col min="69" max="69" width="24.875" customWidth="1"/>
    <col min="70" max="70" width="22.875" customWidth="1"/>
    <col min="71" max="71" width="7.625" customWidth="1"/>
    <col min="72" max="72" width="24.875" customWidth="1"/>
    <col min="73" max="73" width="22.875" customWidth="1"/>
    <col min="74" max="74" width="7.625" customWidth="1"/>
    <col min="75" max="75" width="24.875" customWidth="1"/>
    <col min="76" max="76" width="22.875" customWidth="1"/>
    <col min="77" max="77" width="7.625" customWidth="1"/>
    <col min="78" max="78" width="24.875" customWidth="1"/>
    <col min="79" max="79" width="22.875" customWidth="1"/>
    <col min="80" max="80" width="16.25" customWidth="1"/>
    <col min="81" max="81" width="14.875" customWidth="1"/>
    <col min="82" max="82" width="10.875" customWidth="1"/>
    <col min="83" max="83" width="54.75" customWidth="1"/>
    <col min="84" max="84" width="31.75" customWidth="1"/>
    <col min="85" max="85" width="10.875" customWidth="1"/>
    <col min="86" max="86" width="30" customWidth="1"/>
    <col min="87" max="87" width="56.125" customWidth="1"/>
    <col min="88" max="88" width="31.75" customWidth="1"/>
    <col min="89" max="89" width="10.875" customWidth="1"/>
    <col min="90" max="90" width="30" customWidth="1"/>
    <col min="91" max="91" width="14.875" customWidth="1"/>
    <col min="92" max="92" width="10.875" customWidth="1"/>
    <col min="93" max="93" width="45.125" customWidth="1"/>
    <col min="94" max="94" width="27.5" customWidth="1"/>
    <col min="95" max="95" width="14.875" customWidth="1"/>
    <col min="96" max="96" width="10.875" customWidth="1"/>
    <col min="97" max="97" width="58.75" customWidth="1"/>
    <col min="98" max="98" width="23.375" customWidth="1"/>
    <col min="99" max="99" width="18.875" customWidth="1"/>
    <col min="100" max="100" width="20.5" customWidth="1"/>
    <col min="101" max="101" width="32.625" customWidth="1"/>
    <col min="102" max="102" width="22.25" customWidth="1"/>
    <col min="103" max="103" width="18.375" customWidth="1"/>
    <col min="104" max="104" width="20" customWidth="1"/>
    <col min="105" max="105" width="32.125" customWidth="1"/>
    <col min="106" max="106" width="21.75" customWidth="1"/>
    <col min="107" max="107" width="23.375" customWidth="1"/>
    <col min="108" max="108" width="18.875" customWidth="1"/>
    <col min="109" max="109" width="20.5" customWidth="1"/>
    <col min="110" max="110" width="32.625" customWidth="1"/>
    <col min="111" max="111" width="22.25" customWidth="1"/>
    <col min="112" max="112" width="18.375" customWidth="1"/>
    <col min="113" max="113" width="20" customWidth="1"/>
    <col min="114" max="114" width="32.125" customWidth="1"/>
    <col min="115" max="115" width="21.75" customWidth="1"/>
    <col min="116" max="116" width="15.875" customWidth="1"/>
    <col min="117" max="117" width="14.875" customWidth="1"/>
    <col min="118" max="118" width="10.875" customWidth="1"/>
    <col min="119" max="119" width="9.5" customWidth="1"/>
    <col min="120" max="120" width="26.25" customWidth="1"/>
    <col min="121" max="121" width="14.625" customWidth="1"/>
    <col min="122" max="122" width="5.5" customWidth="1"/>
    <col min="123" max="123" width="9.5" customWidth="1"/>
    <col min="124" max="124" width="26.25" customWidth="1"/>
    <col min="125" max="125" width="14.625" customWidth="1"/>
    <col min="126" max="126" width="5.5" customWidth="1"/>
    <col min="127" max="127" width="15.875" customWidth="1"/>
    <col min="128" max="128" width="21.25" customWidth="1"/>
    <col min="129" max="129" width="14.375" customWidth="1"/>
    <col min="130" max="130" width="26.25" customWidth="1"/>
    <col min="131" max="131" width="31.625" customWidth="1"/>
    <col min="132" max="132" width="5.5" customWidth="1"/>
    <col min="133" max="133" width="21.25" customWidth="1"/>
    <col min="134" max="134" width="14.375" customWidth="1"/>
    <col min="135" max="135" width="28.625" customWidth="1"/>
    <col min="136" max="136" width="31.625" customWidth="1"/>
    <col min="137" max="137" width="5.5" customWidth="1"/>
    <col min="138" max="138" width="15.875" customWidth="1"/>
    <col min="139" max="140" width="33.375" customWidth="1"/>
    <col min="141" max="141" width="15.875" customWidth="1"/>
    <col min="142" max="142" width="23.25" customWidth="1"/>
    <col min="143" max="143" width="13.375" customWidth="1"/>
    <col min="144" max="144" width="9.5" customWidth="1"/>
    <col min="145" max="145" width="22.25" customWidth="1"/>
    <col min="146" max="146" width="10.375" customWidth="1"/>
    <col min="147" max="147" width="23.25" customWidth="1"/>
    <col min="148" max="148" width="13.375" customWidth="1"/>
    <col min="149" max="149" width="9.5" customWidth="1"/>
    <col min="150" max="150" width="22.25" customWidth="1"/>
    <col min="151" max="151" width="10.375" customWidth="1"/>
    <col min="152" max="152" width="15.875" customWidth="1"/>
    <col min="153" max="153" width="16.875" customWidth="1"/>
    <col min="154" max="154" width="16.5" customWidth="1"/>
    <col min="155" max="155" width="8.125" customWidth="1"/>
    <col min="156" max="156" width="14.75" customWidth="1"/>
    <col min="157" max="157" width="12.75" customWidth="1"/>
    <col min="158" max="158" width="38.25" customWidth="1"/>
    <col min="159" max="159" width="15.875" customWidth="1"/>
    <col min="160" max="160" width="14.875" customWidth="1"/>
    <col min="161" max="161" width="10.875" customWidth="1"/>
    <col min="162" max="162" width="40.25" customWidth="1"/>
    <col min="163" max="164" width="16.25" customWidth="1"/>
    <col min="165" max="166" width="23.25" customWidth="1"/>
    <col min="167" max="168" width="18.5" customWidth="1"/>
    <col min="169" max="169" width="16.125" customWidth="1"/>
    <col min="170" max="170" width="18" customWidth="1"/>
    <col min="171" max="171" width="31.5" customWidth="1"/>
    <col min="172" max="172" width="10.75" customWidth="1"/>
    <col min="173" max="173" width="11.75" customWidth="1"/>
    <col min="174" max="222" width="18.5" customWidth="1"/>
    <col min="223" max="223" width="14.875" customWidth="1"/>
    <col min="224" max="339" width="10.875" customWidth="1"/>
    <col min="340" max="340" width="13.75" customWidth="1"/>
    <col min="341" max="395" width="10.875" customWidth="1"/>
    <col min="396" max="396" width="10.75" customWidth="1"/>
    <col min="397" max="397" width="15.75" customWidth="1"/>
    <col min="398" max="398" width="17.375" customWidth="1"/>
    <col min="399" max="399" width="9.625" customWidth="1"/>
    <col min="400" max="401" width="12.25" customWidth="1"/>
    <col min="402" max="402" width="14.875" customWidth="1"/>
    <col min="403" max="403" width="10.875" customWidth="1"/>
    <col min="404" max="404" width="14.875" customWidth="1"/>
    <col min="405" max="405" width="17.625" customWidth="1"/>
    <col min="406" max="406" width="14.875" customWidth="1"/>
    <col min="407" max="407" width="18.375" customWidth="1"/>
    <col min="408" max="408" width="28.75" customWidth="1"/>
    <col min="409" max="409" width="10.875" customWidth="1"/>
    <col min="410" max="410" width="14.875" customWidth="1"/>
    <col min="411" max="411" width="10.875" customWidth="1"/>
    <col min="412" max="412" width="14.875" customWidth="1"/>
    <col min="413" max="413" width="14" customWidth="1"/>
    <col min="414" max="414" width="14.875" customWidth="1"/>
    <col min="415" max="415" width="14" customWidth="1"/>
    <col min="416" max="416" width="14.875" customWidth="1"/>
    <col min="417" max="417" width="15.25" customWidth="1"/>
    <col min="418" max="418" width="14.875" customWidth="1"/>
    <col min="419" max="419" width="20.125" customWidth="1"/>
    <col min="420" max="420" width="14.875" customWidth="1"/>
    <col min="421" max="421" width="10.875" customWidth="1"/>
    <col min="422" max="422" width="14.875" customWidth="1"/>
    <col min="423" max="424" width="10.875" customWidth="1"/>
    <col min="425" max="425" width="10.75" customWidth="1"/>
    <col min="426" max="426" width="15.75" customWidth="1"/>
    <col min="427" max="427" width="17.375" customWidth="1"/>
    <col min="428" max="428" width="9.625" customWidth="1"/>
    <col min="429" max="429" width="12.25" customWidth="1"/>
    <col min="430" max="430" width="14.875" customWidth="1"/>
    <col min="431" max="431" width="10.875" customWidth="1"/>
    <col min="432" max="432" width="11" customWidth="1"/>
    <col min="433" max="433" width="14.875" customWidth="1"/>
    <col min="434" max="434" width="10.875" customWidth="1"/>
    <col min="435" max="435" width="11" customWidth="1"/>
    <col min="436" max="436" width="14.875" customWidth="1"/>
    <col min="437" max="437" width="10.875" customWidth="1"/>
    <col min="438" max="438" width="11" customWidth="1"/>
    <col min="439" max="439" width="14.875" customWidth="1"/>
    <col min="440" max="440" width="10.875" customWidth="1"/>
    <col min="441" max="441" width="11" customWidth="1"/>
    <col min="442" max="442" width="14.875" customWidth="1"/>
    <col min="443" max="443" width="10.875" customWidth="1"/>
    <col min="444" max="444" width="11" customWidth="1"/>
    <col min="445" max="445" width="10.75" customWidth="1"/>
    <col min="446" max="446" width="15.75" customWidth="1"/>
    <col min="447" max="447" width="17.375" customWidth="1"/>
    <col min="448" max="448" width="9.625" customWidth="1"/>
    <col min="449" max="463" width="12.25" customWidth="1"/>
    <col min="464" max="464" width="19.25" bestFit="1" customWidth="1"/>
    <col min="465" max="469" width="12.25" customWidth="1"/>
    <col min="470" max="470" width="13.625" customWidth="1"/>
    <col min="471" max="471" width="14.875" customWidth="1"/>
    <col min="472" max="472" width="9.75" customWidth="1"/>
    <col min="473" max="473" width="14.875" customWidth="1"/>
    <col min="474" max="474" width="9.75" customWidth="1"/>
    <col min="475" max="475" width="14.875" customWidth="1"/>
    <col min="476" max="476" width="11.75" customWidth="1"/>
    <col min="477" max="477" width="14.875" customWidth="1"/>
    <col min="478" max="478" width="9.75" customWidth="1"/>
    <col min="479" max="479" width="14.875" customWidth="1"/>
    <col min="480" max="480" width="9.75" customWidth="1"/>
    <col min="481" max="481" width="14.875" customWidth="1"/>
    <col min="482" max="483" width="9.75" customWidth="1"/>
    <col min="484" max="484" width="13.625" customWidth="1"/>
    <col min="485" max="485" width="14.875" customWidth="1"/>
    <col min="486" max="486" width="9.75" customWidth="1"/>
    <col min="487" max="487" width="14.875" customWidth="1"/>
    <col min="488" max="488" width="18.5" customWidth="1"/>
    <col min="489" max="489" width="14.875" customWidth="1"/>
    <col min="490" max="490" width="9.75" customWidth="1"/>
    <col min="491" max="491" width="14.875" customWidth="1"/>
    <col min="492" max="492" width="9.75" customWidth="1"/>
    <col min="493" max="493" width="14.875" customWidth="1"/>
    <col min="494" max="494" width="9.75" customWidth="1"/>
    <col min="495" max="495" width="14.875" customWidth="1"/>
    <col min="496" max="497" width="9.75" customWidth="1"/>
    <col min="498" max="498" width="13.625" customWidth="1"/>
    <col min="499" max="499" width="14.875" customWidth="1"/>
    <col min="500" max="500" width="9.75" customWidth="1"/>
    <col min="501" max="501" width="14.875" customWidth="1"/>
    <col min="502" max="502" width="9.75" customWidth="1"/>
    <col min="503" max="503" width="14.875" customWidth="1"/>
    <col min="504" max="504" width="11.125" customWidth="1"/>
    <col min="505" max="505" width="14.875" customWidth="1"/>
    <col min="506" max="506" width="9.75" customWidth="1"/>
    <col min="507" max="507" width="9.375" customWidth="1"/>
    <col min="508" max="508" width="13.625" customWidth="1"/>
    <col min="509" max="509" width="14.875" customWidth="1"/>
    <col min="510" max="510" width="9.75" customWidth="1"/>
    <col min="511" max="511" width="14.875" customWidth="1"/>
    <col min="512" max="512" width="12.375" customWidth="1"/>
    <col min="513" max="513" width="14.875" customWidth="1"/>
    <col min="514" max="514" width="9.75" customWidth="1"/>
    <col min="515" max="515" width="14.875" customWidth="1"/>
    <col min="516" max="516" width="9.75" customWidth="1"/>
    <col min="517" max="517" width="9.375" customWidth="1"/>
    <col min="518" max="518" width="13.625" customWidth="1"/>
    <col min="519" max="519" width="14.875" customWidth="1"/>
    <col min="520" max="520" width="9.75" customWidth="1"/>
    <col min="521" max="521" width="14.875" customWidth="1"/>
    <col min="522" max="522" width="17" customWidth="1"/>
    <col min="523" max="523" width="14.875" customWidth="1"/>
    <col min="524" max="524" width="11.375" customWidth="1"/>
    <col min="525" max="525" width="14.875" customWidth="1"/>
    <col min="526" max="527" width="27.25" customWidth="1"/>
    <col min="528" max="528" width="13.625" customWidth="1"/>
    <col min="529" max="529" width="14.875" customWidth="1"/>
    <col min="530" max="530" width="9.75" customWidth="1"/>
    <col min="531" max="531" width="14.875" customWidth="1"/>
    <col min="532" max="532" width="9.75" customWidth="1"/>
    <col min="533" max="533" width="14.875" customWidth="1"/>
    <col min="534" max="534" width="11.25" customWidth="1"/>
    <col min="535" max="536" width="12.75" customWidth="1"/>
    <col min="537" max="539" width="9.375" customWidth="1"/>
    <col min="540" max="540" width="10.75" customWidth="1"/>
    <col min="541" max="541" width="15.75" customWidth="1"/>
    <col min="542" max="542" width="17.375" customWidth="1"/>
    <col min="543" max="543" width="9.625" customWidth="1"/>
    <col min="544" max="544" width="12.25" customWidth="1"/>
    <col min="545" max="548" width="10.75" customWidth="1"/>
    <col min="549" max="549" width="11.375" customWidth="1"/>
    <col min="550" max="559" width="13.625" customWidth="1"/>
  </cols>
  <sheetData>
    <row r="1" spans="1:559" s="118" customFormat="1" ht="18" x14ac:dyDescent="0.25">
      <c r="A1" s="121" t="s">
        <v>286</v>
      </c>
      <c r="B1" s="121"/>
      <c r="C1" s="122"/>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4"/>
      <c r="FT1" s="124"/>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c r="IR1" s="123"/>
      <c r="IS1" s="123"/>
      <c r="IT1" s="123"/>
      <c r="IU1" s="123"/>
      <c r="IV1" s="123"/>
      <c r="IW1" s="123"/>
      <c r="IX1" s="123"/>
      <c r="IY1" s="123"/>
      <c r="IZ1" s="123"/>
      <c r="JA1" s="123"/>
      <c r="JB1" s="123"/>
      <c r="JC1" s="123"/>
      <c r="JD1" s="123"/>
      <c r="JE1" s="123"/>
      <c r="JF1" s="123"/>
      <c r="JG1" s="123"/>
      <c r="JH1" s="123"/>
      <c r="JI1" s="123"/>
      <c r="JJ1" s="123"/>
      <c r="JK1" s="123"/>
      <c r="JL1" s="123"/>
      <c r="JM1" s="123"/>
      <c r="JN1" s="123"/>
      <c r="JO1" s="123"/>
      <c r="JP1" s="123"/>
      <c r="JQ1" s="123"/>
      <c r="JR1" s="123"/>
      <c r="JS1" s="123"/>
      <c r="JT1" s="123"/>
      <c r="JU1" s="123"/>
      <c r="JV1" s="123"/>
      <c r="JW1" s="123"/>
      <c r="JX1" s="123"/>
      <c r="JY1" s="123"/>
      <c r="JZ1" s="123"/>
      <c r="KA1" s="123"/>
      <c r="KB1" s="123"/>
      <c r="KC1" s="123"/>
      <c r="KD1" s="123"/>
      <c r="KE1" s="123"/>
      <c r="KF1" s="123"/>
      <c r="KG1" s="123"/>
      <c r="KH1" s="123"/>
      <c r="KI1" s="123"/>
      <c r="KJ1" s="123"/>
      <c r="KK1" s="123"/>
      <c r="KL1" s="123"/>
      <c r="KM1" s="123"/>
      <c r="KN1" s="123"/>
      <c r="KO1" s="123"/>
      <c r="KP1" s="123"/>
      <c r="KQ1" s="123"/>
      <c r="KR1" s="123"/>
      <c r="KS1" s="123"/>
      <c r="KT1" s="123"/>
      <c r="KU1" s="123"/>
      <c r="KV1" s="123"/>
      <c r="KW1" s="123"/>
      <c r="KX1" s="123"/>
      <c r="KY1" s="123"/>
      <c r="KZ1" s="123"/>
      <c r="LA1" s="123"/>
      <c r="LB1" s="123"/>
      <c r="LC1" s="123"/>
      <c r="LD1" s="123"/>
      <c r="LE1" s="123"/>
      <c r="LF1" s="123"/>
      <c r="LG1" s="123"/>
      <c r="LH1" s="123"/>
      <c r="LI1" s="123"/>
      <c r="LJ1" s="123"/>
      <c r="LK1" s="123"/>
      <c r="LL1" s="123"/>
      <c r="LM1" s="123"/>
      <c r="LN1" s="123"/>
      <c r="LO1" s="123"/>
      <c r="LP1" s="123"/>
      <c r="LQ1" s="123"/>
      <c r="LR1" s="123"/>
      <c r="LS1" s="123"/>
      <c r="LT1" s="123"/>
      <c r="LU1" s="123"/>
      <c r="LV1" s="123"/>
      <c r="LW1" s="123"/>
      <c r="LX1" s="123"/>
      <c r="LY1" s="123"/>
      <c r="LZ1" s="123"/>
      <c r="MA1" s="123"/>
      <c r="MB1" s="123"/>
      <c r="MC1" s="123"/>
      <c r="MD1" s="123"/>
      <c r="ME1" s="123"/>
      <c r="MF1" s="123"/>
      <c r="MG1" s="123"/>
      <c r="MH1" s="123"/>
      <c r="MI1" s="123"/>
      <c r="MJ1" s="123"/>
      <c r="MK1" s="123"/>
      <c r="ML1" s="123"/>
      <c r="MM1" s="123"/>
      <c r="MN1" s="123"/>
      <c r="MO1" s="123"/>
      <c r="MP1" s="123"/>
      <c r="MQ1" s="123"/>
      <c r="MR1" s="123"/>
      <c r="MS1" s="123"/>
      <c r="MT1" s="123"/>
      <c r="MU1" s="123"/>
      <c r="MV1" s="123"/>
      <c r="MW1" s="123"/>
      <c r="MX1" s="123"/>
      <c r="MY1" s="123"/>
      <c r="MZ1" s="123"/>
      <c r="NA1" s="123"/>
      <c r="NB1" s="123"/>
      <c r="NC1" s="123"/>
      <c r="ND1" s="123"/>
      <c r="NE1" s="123"/>
      <c r="NF1" s="123"/>
      <c r="NG1" s="123"/>
      <c r="NH1" s="123"/>
      <c r="NI1" s="123"/>
      <c r="NJ1" s="123"/>
      <c r="NK1" s="123"/>
      <c r="NL1" s="123"/>
      <c r="NM1" s="123"/>
      <c r="NN1" s="123"/>
      <c r="NO1" s="123"/>
      <c r="NP1" s="123"/>
      <c r="NQ1" s="123"/>
      <c r="NR1" s="123"/>
      <c r="NS1" s="123"/>
      <c r="NT1" s="123"/>
      <c r="NU1" s="123"/>
      <c r="NV1" s="123"/>
      <c r="NW1" s="123"/>
      <c r="NX1" s="123"/>
      <c r="NY1" s="123"/>
      <c r="NZ1" s="123"/>
      <c r="OA1" s="123"/>
      <c r="OB1" s="123"/>
      <c r="OC1" s="123"/>
      <c r="OD1" s="123"/>
      <c r="OE1" s="123"/>
      <c r="OF1" s="123"/>
      <c r="OG1" s="123"/>
      <c r="OH1" s="123"/>
      <c r="OI1" s="123"/>
      <c r="OJ1" s="123"/>
      <c r="OK1" s="125"/>
      <c r="OL1" s="126" t="s">
        <v>287</v>
      </c>
      <c r="OM1" s="127"/>
      <c r="ON1" s="127"/>
      <c r="OO1" s="127"/>
      <c r="OP1" s="127"/>
      <c r="OQ1" s="127"/>
      <c r="OR1" s="127"/>
      <c r="OS1" s="127"/>
      <c r="OT1" s="127"/>
      <c r="OU1" s="127"/>
      <c r="OV1" s="127"/>
      <c r="OW1" s="127"/>
      <c r="OX1" s="127"/>
      <c r="OY1" s="127"/>
      <c r="OZ1" s="127"/>
      <c r="PA1" s="127"/>
      <c r="PB1" s="127"/>
      <c r="PC1" s="127"/>
      <c r="PD1" s="127"/>
      <c r="PE1" s="127"/>
      <c r="PF1" s="127"/>
      <c r="PG1" s="127"/>
      <c r="PH1" s="127"/>
      <c r="PI1" s="127"/>
      <c r="PJ1" s="127"/>
      <c r="PK1" s="127"/>
      <c r="PL1" s="127"/>
      <c r="PM1" s="128"/>
      <c r="PN1" s="129" t="s">
        <v>288</v>
      </c>
      <c r="PO1" s="130"/>
      <c r="PP1" s="130"/>
      <c r="PQ1" s="130"/>
      <c r="PR1" s="130"/>
      <c r="PS1" s="130"/>
      <c r="PT1" s="130"/>
      <c r="PU1" s="130"/>
      <c r="PV1" s="130"/>
      <c r="PW1" s="130"/>
      <c r="PX1" s="130"/>
      <c r="PY1" s="130"/>
      <c r="PZ1" s="130"/>
      <c r="QA1" s="130"/>
      <c r="QB1" s="130"/>
      <c r="QC1" s="130"/>
      <c r="QD1" s="130"/>
      <c r="QE1" s="130"/>
      <c r="QF1" s="130"/>
      <c r="QG1" s="131"/>
      <c r="QH1" s="280" t="s">
        <v>289</v>
      </c>
      <c r="QI1" s="277"/>
      <c r="QJ1" s="277"/>
      <c r="QK1" s="277"/>
      <c r="QL1" s="277"/>
      <c r="QM1" s="277"/>
      <c r="QN1" s="277"/>
      <c r="QO1" s="277"/>
      <c r="QP1" s="277"/>
      <c r="QQ1" s="277"/>
      <c r="QR1" s="277"/>
      <c r="QS1" s="277"/>
      <c r="QT1" s="277"/>
      <c r="QU1" s="277"/>
      <c r="QV1" s="277"/>
      <c r="QW1" s="277"/>
      <c r="QX1" s="277"/>
      <c r="QY1" s="277"/>
      <c r="QZ1" s="277"/>
      <c r="RA1" s="277"/>
      <c r="RB1" s="132" t="s">
        <v>290</v>
      </c>
      <c r="RC1" s="133"/>
      <c r="RD1" s="133"/>
      <c r="RE1" s="133"/>
      <c r="RF1" s="133"/>
      <c r="RG1" s="133"/>
      <c r="RH1" s="133"/>
      <c r="RI1" s="133"/>
      <c r="RJ1" s="133"/>
      <c r="RK1" s="133"/>
      <c r="RL1" s="133"/>
      <c r="RM1" s="133"/>
      <c r="RN1" s="133"/>
      <c r="RO1" s="133"/>
      <c r="RP1" s="133"/>
      <c r="RQ1" s="133"/>
      <c r="RR1" s="133"/>
      <c r="RS1" s="133"/>
      <c r="RT1" s="133"/>
      <c r="RU1" s="133"/>
      <c r="RV1" s="133"/>
      <c r="RW1" s="133"/>
      <c r="RX1" s="133"/>
      <c r="RY1" s="133"/>
      <c r="RZ1" s="133"/>
      <c r="SA1" s="133"/>
      <c r="SB1" s="133"/>
      <c r="SC1" s="133"/>
      <c r="SD1" s="133"/>
      <c r="SE1" s="133"/>
      <c r="SF1" s="133"/>
      <c r="SG1" s="133"/>
      <c r="SH1" s="133"/>
      <c r="SI1" s="133"/>
      <c r="SJ1" s="133"/>
      <c r="SK1" s="133"/>
      <c r="SL1" s="133"/>
      <c r="SM1" s="133"/>
      <c r="SN1" s="133"/>
      <c r="SO1" s="133"/>
      <c r="SP1" s="133"/>
      <c r="SQ1" s="133"/>
      <c r="SR1" s="133"/>
      <c r="SS1" s="133"/>
      <c r="ST1" s="133"/>
      <c r="SU1" s="133"/>
      <c r="SV1" s="133"/>
      <c r="SW1" s="133"/>
      <c r="SX1" s="133"/>
      <c r="SY1" s="133"/>
      <c r="SZ1" s="133"/>
      <c r="TA1" s="133"/>
      <c r="TB1" s="133"/>
      <c r="TC1" s="133"/>
      <c r="TD1" s="133"/>
      <c r="TE1" s="133"/>
      <c r="TF1" s="133"/>
      <c r="TG1" s="133"/>
      <c r="TH1" s="133"/>
      <c r="TI1" s="133"/>
      <c r="TJ1" s="133"/>
      <c r="TK1" s="133"/>
      <c r="TL1" s="133"/>
      <c r="TM1" s="133"/>
      <c r="TN1" s="133"/>
      <c r="TO1" s="133"/>
      <c r="TP1" s="133"/>
      <c r="TQ1" s="133"/>
      <c r="TR1" s="133"/>
      <c r="TS1" s="133"/>
      <c r="TT1" s="133"/>
      <c r="TU1" s="133"/>
      <c r="TV1" s="133"/>
      <c r="TW1" s="133"/>
      <c r="TX1" s="133"/>
      <c r="TY1" s="134" t="s">
        <v>291</v>
      </c>
      <c r="TZ1" s="135"/>
      <c r="UA1" s="136"/>
      <c r="UB1" s="136"/>
      <c r="UC1" s="137"/>
      <c r="UD1" s="137"/>
      <c r="UE1" s="137"/>
      <c r="UF1" s="137"/>
      <c r="UG1" s="137"/>
      <c r="UH1" s="137"/>
      <c r="UI1" s="137"/>
      <c r="UJ1" s="137"/>
      <c r="UK1" s="137"/>
      <c r="UL1" s="137"/>
      <c r="UM1" s="138"/>
    </row>
    <row r="2" spans="1:559" s="119" customFormat="1" ht="15" x14ac:dyDescent="0.2">
      <c r="A2" s="139" t="s">
        <v>1</v>
      </c>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39" t="s">
        <v>292</v>
      </c>
      <c r="AF2" s="139"/>
      <c r="AG2" s="139"/>
      <c r="AH2" s="140"/>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2"/>
      <c r="BI2" s="139" t="s">
        <v>293</v>
      </c>
      <c r="BJ2" s="139"/>
      <c r="BK2" s="139"/>
      <c r="BL2" s="139"/>
      <c r="BM2" s="140"/>
      <c r="BN2" s="141"/>
      <c r="BO2" s="141"/>
      <c r="BP2" s="141"/>
      <c r="BQ2" s="141"/>
      <c r="BR2" s="141"/>
      <c r="BS2" s="141"/>
      <c r="BT2" s="141"/>
      <c r="BU2" s="141"/>
      <c r="BV2" s="141"/>
      <c r="BW2" s="141"/>
      <c r="BX2" s="141"/>
      <c r="BY2" s="141"/>
      <c r="BZ2" s="141"/>
      <c r="CA2" s="141"/>
      <c r="CB2" s="142"/>
      <c r="CC2" s="139" t="s">
        <v>294</v>
      </c>
      <c r="CD2" s="139"/>
      <c r="CE2" s="139"/>
      <c r="CF2" s="140"/>
      <c r="CG2" s="141"/>
      <c r="CH2" s="141"/>
      <c r="CI2" s="141"/>
      <c r="CJ2" s="141"/>
      <c r="CK2" s="141"/>
      <c r="CL2" s="142"/>
      <c r="CM2" s="139" t="s">
        <v>295</v>
      </c>
      <c r="CN2" s="139"/>
      <c r="CO2" s="139"/>
      <c r="CP2" s="139"/>
      <c r="CQ2" s="139" t="s">
        <v>296</v>
      </c>
      <c r="CR2" s="139"/>
      <c r="CS2" s="140"/>
      <c r="CT2" s="141"/>
      <c r="CU2" s="141"/>
      <c r="CV2" s="141"/>
      <c r="CW2" s="141"/>
      <c r="CX2" s="141"/>
      <c r="CY2" s="141"/>
      <c r="CZ2" s="141"/>
      <c r="DA2" s="141"/>
      <c r="DB2" s="142"/>
      <c r="DC2" s="140"/>
      <c r="DD2" s="141"/>
      <c r="DE2" s="141"/>
      <c r="DF2" s="141"/>
      <c r="DG2" s="141"/>
      <c r="DH2" s="141"/>
      <c r="DI2" s="141"/>
      <c r="DJ2" s="141"/>
      <c r="DK2" s="141"/>
      <c r="DL2" s="142"/>
      <c r="DM2" s="139" t="s">
        <v>297</v>
      </c>
      <c r="DN2" s="139"/>
      <c r="DO2" s="139"/>
      <c r="DP2" s="139"/>
      <c r="DQ2" s="140"/>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2"/>
      <c r="FD2" s="139" t="s">
        <v>298</v>
      </c>
      <c r="FE2" s="139"/>
      <c r="FF2" s="139"/>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39" t="s">
        <v>299</v>
      </c>
      <c r="HP2" s="139"/>
      <c r="HQ2" s="139"/>
      <c r="HR2" s="139"/>
      <c r="HS2" s="139"/>
      <c r="HT2" s="139"/>
      <c r="HU2" s="140"/>
      <c r="HV2" s="140"/>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c r="NY2" s="141"/>
      <c r="NZ2" s="141"/>
      <c r="OA2" s="141"/>
      <c r="OB2" s="141"/>
      <c r="OC2" s="141"/>
      <c r="OD2" s="141"/>
      <c r="OE2" s="141"/>
      <c r="OF2" s="139" t="s">
        <v>300</v>
      </c>
      <c r="OG2" s="143"/>
      <c r="OH2" s="144"/>
      <c r="OI2" s="144"/>
      <c r="OJ2" s="144"/>
      <c r="OK2" s="145"/>
      <c r="OL2" s="146" t="s">
        <v>301</v>
      </c>
      <c r="OM2" s="147"/>
      <c r="ON2" s="146" t="s">
        <v>302</v>
      </c>
      <c r="OO2" s="147"/>
      <c r="OP2" s="146" t="s">
        <v>303</v>
      </c>
      <c r="OQ2" s="147"/>
      <c r="OR2" s="146" t="s">
        <v>304</v>
      </c>
      <c r="OS2" s="147"/>
      <c r="OT2" s="146" t="s">
        <v>305</v>
      </c>
      <c r="OU2" s="147"/>
      <c r="OV2" s="146" t="s">
        <v>306</v>
      </c>
      <c r="OW2" s="147"/>
      <c r="OX2" s="146" t="s">
        <v>307</v>
      </c>
      <c r="OY2" s="147"/>
      <c r="OZ2" s="146" t="s">
        <v>308</v>
      </c>
      <c r="PA2" s="147"/>
      <c r="PB2" s="146" t="s">
        <v>309</v>
      </c>
      <c r="PC2" s="147"/>
      <c r="PD2" s="146" t="s">
        <v>310</v>
      </c>
      <c r="PE2" s="147"/>
      <c r="PF2" s="146" t="s">
        <v>311</v>
      </c>
      <c r="PG2" s="148"/>
      <c r="PH2" s="148"/>
      <c r="PI2" s="149" t="s">
        <v>300</v>
      </c>
      <c r="PJ2" s="146"/>
      <c r="PK2" s="148"/>
      <c r="PL2" s="148"/>
      <c r="PM2" s="147"/>
      <c r="PN2" s="150" t="s">
        <v>312</v>
      </c>
      <c r="PO2" s="151"/>
      <c r="PP2" s="152"/>
      <c r="PQ2" s="150" t="s">
        <v>313</v>
      </c>
      <c r="PR2" s="151"/>
      <c r="PS2" s="152"/>
      <c r="PT2" s="150" t="s">
        <v>314</v>
      </c>
      <c r="PU2" s="151"/>
      <c r="PV2" s="152"/>
      <c r="PW2" s="150" t="s">
        <v>315</v>
      </c>
      <c r="PX2" s="151"/>
      <c r="PY2" s="152"/>
      <c r="PZ2" s="150" t="s">
        <v>316</v>
      </c>
      <c r="QA2" s="151"/>
      <c r="QB2" s="152"/>
      <c r="QC2" s="153" t="s">
        <v>300</v>
      </c>
      <c r="QD2" s="150"/>
      <c r="QE2" s="151"/>
      <c r="QF2" s="151"/>
      <c r="QG2" s="152"/>
      <c r="QH2" s="278" t="str">
        <f>"Example 1: "&amp;'Consumer Duty'!C6</f>
        <v>Example 1: The firm have not demonstrated how the recommended product or service meets the needs, characteristics and objectives of the client</v>
      </c>
      <c r="QI2" s="278"/>
      <c r="QJ2" s="278"/>
      <c r="QK2" s="278" t="s">
        <v>302</v>
      </c>
      <c r="QL2" s="278"/>
      <c r="QM2" s="278"/>
      <c r="QN2" s="278" t="s">
        <v>303</v>
      </c>
      <c r="QO2" s="278"/>
      <c r="QP2" s="278"/>
      <c r="QQ2" s="278" t="s">
        <v>304</v>
      </c>
      <c r="QR2" s="278"/>
      <c r="QS2" s="278"/>
      <c r="QT2" s="278" t="str">
        <f>"Cross-cutting Example 1: "&amp;'Consumer Duty'!C16</f>
        <v>Cross-cutting Example 1: The firm appears to have acted in a way that has not complied with the cross cutting obligations, in a way not covered under the outcomes noted above</v>
      </c>
      <c r="QU2" s="278"/>
      <c r="QV2" s="278"/>
      <c r="QW2" s="278" t="s">
        <v>300</v>
      </c>
      <c r="QX2" s="278"/>
      <c r="QY2" s="278"/>
      <c r="QZ2" s="278"/>
      <c r="RA2" s="278"/>
      <c r="RB2" s="154" t="s">
        <v>317</v>
      </c>
      <c r="RC2" s="155"/>
      <c r="RD2" s="155"/>
      <c r="RE2" s="155"/>
      <c r="RF2" s="155"/>
      <c r="RG2" s="155"/>
      <c r="RH2" s="155"/>
      <c r="RI2" s="155"/>
      <c r="RJ2" s="155"/>
      <c r="RK2" s="155"/>
      <c r="RL2" s="155"/>
      <c r="RM2" s="155"/>
      <c r="RN2" s="155"/>
      <c r="RO2" s="155"/>
      <c r="RP2" s="156" t="s">
        <v>318</v>
      </c>
      <c r="RQ2" s="155"/>
      <c r="RR2" s="155"/>
      <c r="RS2" s="155"/>
      <c r="RT2" s="155"/>
      <c r="RU2" s="155"/>
      <c r="RV2" s="155"/>
      <c r="RW2" s="155"/>
      <c r="RX2" s="155"/>
      <c r="RY2" s="155"/>
      <c r="RZ2" s="155"/>
      <c r="SA2" s="155"/>
      <c r="SB2" s="155"/>
      <c r="SC2" s="155"/>
      <c r="SD2" s="156" t="s">
        <v>319</v>
      </c>
      <c r="SE2" s="155"/>
      <c r="SF2" s="155"/>
      <c r="SG2" s="155"/>
      <c r="SH2" s="155"/>
      <c r="SI2" s="155"/>
      <c r="SJ2" s="155"/>
      <c r="SK2" s="155"/>
      <c r="SL2" s="155"/>
      <c r="SM2" s="155"/>
      <c r="SN2" s="156" t="s">
        <v>320</v>
      </c>
      <c r="SO2" s="155"/>
      <c r="SP2" s="155"/>
      <c r="SQ2" s="155"/>
      <c r="SR2" s="155"/>
      <c r="SS2" s="155"/>
      <c r="ST2" s="155"/>
      <c r="SU2" s="155"/>
      <c r="SV2" s="155"/>
      <c r="SW2" s="155"/>
      <c r="SX2" s="156" t="s">
        <v>321</v>
      </c>
      <c r="SY2" s="155"/>
      <c r="SZ2" s="155"/>
      <c r="TA2" s="155"/>
      <c r="TB2" s="155"/>
      <c r="TC2" s="155"/>
      <c r="TD2" s="155"/>
      <c r="TE2" s="155"/>
      <c r="TF2" s="155"/>
      <c r="TG2" s="155"/>
      <c r="TH2" s="156" t="s">
        <v>322</v>
      </c>
      <c r="TI2" s="155"/>
      <c r="TJ2" s="155"/>
      <c r="TK2" s="155"/>
      <c r="TL2" s="155"/>
      <c r="TM2" s="155"/>
      <c r="TN2" s="155"/>
      <c r="TO2" s="155"/>
      <c r="TP2" s="155"/>
      <c r="TQ2" s="155"/>
      <c r="TR2" s="155"/>
      <c r="TS2" s="157"/>
      <c r="TT2" s="158" t="s">
        <v>300</v>
      </c>
      <c r="TU2" s="154"/>
      <c r="TV2" s="159"/>
      <c r="TW2" s="159"/>
      <c r="TX2" s="157"/>
      <c r="TY2" s="160" t="s">
        <v>278</v>
      </c>
      <c r="TZ2" s="161"/>
      <c r="UA2" s="161"/>
      <c r="UB2" s="161"/>
      <c r="UC2" s="160" t="s">
        <v>283</v>
      </c>
      <c r="UD2" s="137"/>
      <c r="UE2" s="137"/>
      <c r="UF2" s="137"/>
      <c r="UG2" s="137"/>
      <c r="UH2" s="137"/>
      <c r="UI2" s="137"/>
      <c r="UJ2" s="137"/>
      <c r="UK2" s="137"/>
      <c r="UL2" s="137"/>
      <c r="UM2" s="138"/>
    </row>
    <row r="3" spans="1:559" x14ac:dyDescent="0.2">
      <c r="A3" s="121"/>
      <c r="B3" s="121" t="s">
        <v>6</v>
      </c>
      <c r="C3" s="122"/>
      <c r="D3" s="162"/>
      <c r="E3" s="162"/>
      <c r="F3" s="162"/>
      <c r="G3" s="163" t="s">
        <v>20</v>
      </c>
      <c r="H3" s="164"/>
      <c r="I3" s="165"/>
      <c r="J3" s="166"/>
      <c r="K3" s="166"/>
      <c r="L3" s="166"/>
      <c r="M3" s="166"/>
      <c r="N3" s="166"/>
      <c r="O3" s="166"/>
      <c r="P3" s="165"/>
      <c r="Q3" s="167"/>
      <c r="R3" s="168" t="s">
        <v>3</v>
      </c>
      <c r="S3" s="165"/>
      <c r="T3" s="165"/>
      <c r="U3" s="167"/>
      <c r="V3" s="169" t="s">
        <v>15</v>
      </c>
      <c r="W3" s="164"/>
      <c r="X3" s="122" t="s">
        <v>21</v>
      </c>
      <c r="Y3" s="166"/>
      <c r="Z3" s="166"/>
      <c r="AA3" s="166"/>
      <c r="AB3" s="166"/>
      <c r="AC3" s="167"/>
      <c r="AD3" s="162" t="s">
        <v>37</v>
      </c>
      <c r="AE3" s="170"/>
      <c r="AF3" s="171"/>
      <c r="AG3" s="172"/>
      <c r="AH3" s="122" t="s">
        <v>46</v>
      </c>
      <c r="AI3" s="166"/>
      <c r="AJ3" s="166"/>
      <c r="AK3" s="166"/>
      <c r="AL3" s="166"/>
      <c r="AM3" s="166"/>
      <c r="AN3" s="165"/>
      <c r="AO3" s="165"/>
      <c r="AP3" s="165"/>
      <c r="AQ3" s="165"/>
      <c r="AR3" s="165"/>
      <c r="AS3" s="165"/>
      <c r="AT3" s="167"/>
      <c r="AU3" s="168" t="s">
        <v>47</v>
      </c>
      <c r="AV3" s="166"/>
      <c r="AW3" s="166"/>
      <c r="AX3" s="166"/>
      <c r="AY3" s="166"/>
      <c r="AZ3" s="166"/>
      <c r="BA3" s="166"/>
      <c r="BB3" s="166"/>
      <c r="BC3" s="166"/>
      <c r="BD3" s="166"/>
      <c r="BE3" s="166"/>
      <c r="BF3" s="166"/>
      <c r="BG3" s="166"/>
      <c r="BH3" s="173"/>
      <c r="BI3" s="170"/>
      <c r="BJ3" s="171"/>
      <c r="BK3" s="166"/>
      <c r="BL3" s="174"/>
      <c r="BM3" s="121" t="s">
        <v>71</v>
      </c>
      <c r="BN3" s="175"/>
      <c r="BO3" s="174"/>
      <c r="BP3" s="169" t="s">
        <v>72</v>
      </c>
      <c r="BQ3" s="164"/>
      <c r="BR3" s="167"/>
      <c r="BS3" s="168" t="s">
        <v>73</v>
      </c>
      <c r="BT3" s="166"/>
      <c r="BU3" s="167"/>
      <c r="BV3" s="169" t="s">
        <v>74</v>
      </c>
      <c r="BW3" s="164"/>
      <c r="BX3" s="167"/>
      <c r="BY3" s="122" t="s">
        <v>75</v>
      </c>
      <c r="BZ3" s="166"/>
      <c r="CA3" s="165"/>
      <c r="CB3" s="173"/>
      <c r="CC3" s="170"/>
      <c r="CD3" s="176"/>
      <c r="CE3" s="122" t="s">
        <v>323</v>
      </c>
      <c r="CF3" s="166"/>
      <c r="CG3" s="165"/>
      <c r="CH3" s="167"/>
      <c r="CI3" s="122" t="s">
        <v>324</v>
      </c>
      <c r="CJ3" s="166"/>
      <c r="CK3" s="166"/>
      <c r="CL3" s="167"/>
      <c r="CM3" s="170"/>
      <c r="CN3" s="171"/>
      <c r="CO3" s="166"/>
      <c r="CP3" s="174"/>
      <c r="CQ3" s="170"/>
      <c r="CR3" s="171"/>
      <c r="CS3" s="177"/>
      <c r="CT3" s="121" t="s">
        <v>86</v>
      </c>
      <c r="CU3" s="175"/>
      <c r="CV3" s="166"/>
      <c r="CW3" s="165"/>
      <c r="CX3" s="165"/>
      <c r="CY3" s="165"/>
      <c r="CZ3" s="165"/>
      <c r="DA3" s="165"/>
      <c r="DB3" s="167"/>
      <c r="DC3" s="169" t="s">
        <v>87</v>
      </c>
      <c r="DD3" s="175"/>
      <c r="DE3" s="166"/>
      <c r="DF3" s="166"/>
      <c r="DG3" s="166"/>
      <c r="DH3" s="166"/>
      <c r="DI3" s="166"/>
      <c r="DJ3" s="166"/>
      <c r="DK3" s="166"/>
      <c r="DL3" s="167"/>
      <c r="DM3" s="178" t="s">
        <v>325</v>
      </c>
      <c r="DN3" s="178" t="s">
        <v>326</v>
      </c>
      <c r="DO3" s="121" t="s">
        <v>98</v>
      </c>
      <c r="DP3" s="175"/>
      <c r="DQ3" s="166"/>
      <c r="DR3" s="174"/>
      <c r="DS3" s="121" t="s">
        <v>99</v>
      </c>
      <c r="DT3" s="175"/>
      <c r="DU3" s="166"/>
      <c r="DV3" s="166"/>
      <c r="DW3" s="173"/>
      <c r="DX3" s="169" t="s">
        <v>104</v>
      </c>
      <c r="DY3" s="179"/>
      <c r="DZ3" s="175"/>
      <c r="EA3" s="166"/>
      <c r="EB3" s="167"/>
      <c r="EC3" s="169" t="s">
        <v>327</v>
      </c>
      <c r="ED3" s="179"/>
      <c r="EE3" s="164"/>
      <c r="EF3" s="165"/>
      <c r="EG3" s="165"/>
      <c r="EH3" s="173"/>
      <c r="EI3" s="169" t="s">
        <v>46</v>
      </c>
      <c r="EJ3" s="168" t="s">
        <v>328</v>
      </c>
      <c r="EK3" s="173"/>
      <c r="EL3" s="168" t="s">
        <v>329</v>
      </c>
      <c r="EM3" s="165"/>
      <c r="EN3" s="165"/>
      <c r="EO3" s="165"/>
      <c r="EP3" s="167"/>
      <c r="EQ3" s="169" t="s">
        <v>113</v>
      </c>
      <c r="ER3" s="164"/>
      <c r="ES3" s="165"/>
      <c r="ET3" s="165"/>
      <c r="EU3" s="165"/>
      <c r="EV3" s="173"/>
      <c r="EW3" s="168" t="s">
        <v>118</v>
      </c>
      <c r="EX3" s="165"/>
      <c r="EY3" s="165"/>
      <c r="EZ3" s="165"/>
      <c r="FA3" s="165"/>
      <c r="FB3" s="165"/>
      <c r="FC3" s="173"/>
      <c r="FD3" s="178" t="s">
        <v>325</v>
      </c>
      <c r="FE3" s="178" t="s">
        <v>326</v>
      </c>
      <c r="FF3" s="122" t="s">
        <v>330</v>
      </c>
      <c r="FG3" s="169" t="s">
        <v>331</v>
      </c>
      <c r="FH3" s="168"/>
      <c r="FI3" s="164"/>
      <c r="FJ3" s="165"/>
      <c r="FK3" s="165"/>
      <c r="FL3" s="165"/>
      <c r="FM3" s="165"/>
      <c r="FN3" s="165"/>
      <c r="FO3" s="165"/>
      <c r="FP3" s="165"/>
      <c r="FQ3" s="165"/>
      <c r="FR3" s="165"/>
      <c r="FS3" s="169" t="s">
        <v>332</v>
      </c>
      <c r="FT3" s="168"/>
      <c r="FU3" s="164"/>
      <c r="FV3" s="165"/>
      <c r="FW3" s="165"/>
      <c r="FX3" s="165"/>
      <c r="FY3" s="165"/>
      <c r="FZ3" s="165"/>
      <c r="GA3" s="165"/>
      <c r="GB3" s="165"/>
      <c r="GC3" s="165"/>
      <c r="GD3" s="165"/>
      <c r="GE3" s="122" t="s">
        <v>333</v>
      </c>
      <c r="GF3" s="162"/>
      <c r="GG3" s="165"/>
      <c r="GH3" s="165"/>
      <c r="GI3" s="165"/>
      <c r="GJ3" s="165"/>
      <c r="GK3" s="165"/>
      <c r="GL3" s="165"/>
      <c r="GM3" s="165"/>
      <c r="GN3" s="165"/>
      <c r="GO3" s="165"/>
      <c r="GP3" s="165"/>
      <c r="GQ3" s="122" t="s">
        <v>334</v>
      </c>
      <c r="GR3" s="162"/>
      <c r="GS3" s="165"/>
      <c r="GT3" s="165"/>
      <c r="GU3" s="165"/>
      <c r="GV3" s="165"/>
      <c r="GW3" s="165"/>
      <c r="GX3" s="165"/>
      <c r="GY3" s="165"/>
      <c r="GZ3" s="165"/>
      <c r="HA3" s="165"/>
      <c r="HB3" s="165"/>
      <c r="HC3" s="122" t="s">
        <v>335</v>
      </c>
      <c r="HD3" s="162"/>
      <c r="HE3" s="165"/>
      <c r="HF3" s="165"/>
      <c r="HG3" s="165"/>
      <c r="HH3" s="165"/>
      <c r="HI3" s="165"/>
      <c r="HJ3" s="165"/>
      <c r="HK3" s="165"/>
      <c r="HL3" s="165"/>
      <c r="HM3" s="165"/>
      <c r="HN3" s="165"/>
      <c r="HO3" s="170"/>
      <c r="HP3" s="171"/>
      <c r="HQ3" s="176"/>
      <c r="HR3" s="171" t="s">
        <v>336</v>
      </c>
      <c r="HS3" s="171"/>
      <c r="HT3" s="171"/>
      <c r="HU3" s="171"/>
      <c r="HV3" s="171"/>
      <c r="HW3" s="171"/>
      <c r="HX3" s="171"/>
      <c r="HY3" s="171"/>
      <c r="HZ3" s="171"/>
      <c r="IA3" s="171"/>
      <c r="IB3" s="171"/>
      <c r="IC3" s="171"/>
      <c r="ID3" s="171"/>
      <c r="IE3" s="171"/>
      <c r="IF3" s="171"/>
      <c r="IG3" s="171"/>
      <c r="IH3" s="171"/>
      <c r="II3" s="171"/>
      <c r="IJ3" s="171"/>
      <c r="IK3" s="171"/>
      <c r="IL3" s="171"/>
      <c r="IM3" s="171"/>
      <c r="IN3" s="171"/>
      <c r="IO3" s="170" t="s">
        <v>337</v>
      </c>
      <c r="IP3" s="171"/>
      <c r="IQ3" s="171"/>
      <c r="IR3" s="171"/>
      <c r="IS3" s="170" t="s">
        <v>173</v>
      </c>
      <c r="IT3" s="171"/>
      <c r="IU3" s="171"/>
      <c r="IV3" s="170" t="s">
        <v>177</v>
      </c>
      <c r="IW3" s="171"/>
      <c r="IX3" s="171"/>
      <c r="IY3" s="171"/>
      <c r="IZ3" s="170" t="s">
        <v>338</v>
      </c>
      <c r="JA3" s="171"/>
      <c r="JB3" s="171"/>
      <c r="JC3" s="171"/>
      <c r="JD3" s="171"/>
      <c r="JE3" s="171"/>
      <c r="JF3" s="171"/>
      <c r="JG3" s="171"/>
      <c r="JH3" s="171"/>
      <c r="JI3" s="171"/>
      <c r="JJ3" s="171"/>
      <c r="JK3" s="171"/>
      <c r="JL3" s="171"/>
      <c r="JM3" s="171"/>
      <c r="JN3" s="171"/>
      <c r="JO3" s="171"/>
      <c r="JP3" s="171"/>
      <c r="JQ3" s="171"/>
      <c r="JR3" s="171"/>
      <c r="JS3" s="171"/>
      <c r="JT3" s="171"/>
      <c r="JU3" s="171"/>
      <c r="JV3" s="171"/>
      <c r="JW3" s="170" t="s">
        <v>339</v>
      </c>
      <c r="JX3" s="171"/>
      <c r="JY3" s="171"/>
      <c r="JZ3" s="171"/>
      <c r="KA3" s="170" t="s">
        <v>173</v>
      </c>
      <c r="KB3" s="171"/>
      <c r="KC3" s="171"/>
      <c r="KD3" s="170" t="s">
        <v>177</v>
      </c>
      <c r="KE3" s="171"/>
      <c r="KF3" s="171"/>
      <c r="KG3" s="171"/>
      <c r="KH3" s="170" t="s">
        <v>340</v>
      </c>
      <c r="KI3" s="171"/>
      <c r="KJ3" s="171"/>
      <c r="KK3" s="171"/>
      <c r="KL3" s="171"/>
      <c r="KM3" s="171"/>
      <c r="KN3" s="171"/>
      <c r="KO3" s="171"/>
      <c r="KP3" s="171"/>
      <c r="KQ3" s="171"/>
      <c r="KR3" s="171"/>
      <c r="KS3" s="171"/>
      <c r="KT3" s="171"/>
      <c r="KU3" s="171"/>
      <c r="KV3" s="171"/>
      <c r="KW3" s="171"/>
      <c r="KX3" s="171"/>
      <c r="KY3" s="171"/>
      <c r="KZ3" s="171"/>
      <c r="LA3" s="171"/>
      <c r="LB3" s="171"/>
      <c r="LC3" s="171"/>
      <c r="LD3" s="171"/>
      <c r="LE3" s="170" t="s">
        <v>341</v>
      </c>
      <c r="LF3" s="171"/>
      <c r="LG3" s="171"/>
      <c r="LH3" s="171"/>
      <c r="LI3" s="170" t="s">
        <v>173</v>
      </c>
      <c r="LJ3" s="171"/>
      <c r="LK3" s="171"/>
      <c r="LL3" s="170" t="s">
        <v>177</v>
      </c>
      <c r="LM3" s="171"/>
      <c r="LN3" s="171"/>
      <c r="LO3" s="171"/>
      <c r="LP3" s="170" t="s">
        <v>342</v>
      </c>
      <c r="LQ3" s="171"/>
      <c r="LR3" s="171"/>
      <c r="LS3" s="171"/>
      <c r="LT3" s="171"/>
      <c r="LU3" s="171"/>
      <c r="LV3" s="171"/>
      <c r="LW3" s="171"/>
      <c r="LX3" s="171"/>
      <c r="LY3" s="171"/>
      <c r="LZ3" s="171"/>
      <c r="MA3" s="171"/>
      <c r="MB3" s="171"/>
      <c r="MC3" s="171"/>
      <c r="MD3" s="171"/>
      <c r="ME3" s="171"/>
      <c r="MF3" s="171"/>
      <c r="MG3" s="171"/>
      <c r="MH3" s="171"/>
      <c r="MI3" s="171"/>
      <c r="MJ3" s="171"/>
      <c r="MK3" s="171"/>
      <c r="ML3" s="171"/>
      <c r="MM3" s="170" t="s">
        <v>343</v>
      </c>
      <c r="MN3" s="171"/>
      <c r="MO3" s="171"/>
      <c r="MP3" s="171"/>
      <c r="MQ3" s="170" t="s">
        <v>173</v>
      </c>
      <c r="MR3" s="171"/>
      <c r="MS3" s="171"/>
      <c r="MT3" s="170" t="s">
        <v>177</v>
      </c>
      <c r="MU3" s="171"/>
      <c r="MV3" s="171"/>
      <c r="MW3" s="171"/>
      <c r="MX3" s="178" t="s">
        <v>344</v>
      </c>
      <c r="MY3" s="171"/>
      <c r="MZ3" s="171"/>
      <c r="NA3" s="171"/>
      <c r="NB3" s="171"/>
      <c r="NC3" s="171"/>
      <c r="ND3" s="171"/>
      <c r="NE3" s="171"/>
      <c r="NF3" s="171"/>
      <c r="NG3" s="171"/>
      <c r="NH3" s="171"/>
      <c r="NI3" s="171"/>
      <c r="NJ3" s="171"/>
      <c r="NK3" s="171"/>
      <c r="NL3" s="171"/>
      <c r="NM3" s="171"/>
      <c r="NN3" s="171"/>
      <c r="NO3" s="171"/>
      <c r="NP3" s="171"/>
      <c r="NQ3" s="171"/>
      <c r="NR3" s="171"/>
      <c r="NS3" s="171"/>
      <c r="NT3" s="171"/>
      <c r="NU3" s="170" t="s">
        <v>345</v>
      </c>
      <c r="NV3" s="171"/>
      <c r="NW3" s="171"/>
      <c r="NX3" s="171"/>
      <c r="NY3" s="170" t="s">
        <v>173</v>
      </c>
      <c r="NZ3" s="171"/>
      <c r="OA3" s="171"/>
      <c r="OB3" s="170" t="s">
        <v>177</v>
      </c>
      <c r="OC3" s="171"/>
      <c r="OD3" s="171"/>
      <c r="OE3" s="171"/>
      <c r="OF3" s="122"/>
      <c r="OG3" s="123"/>
      <c r="OH3" s="166"/>
      <c r="OI3" s="123"/>
      <c r="OJ3" s="166"/>
      <c r="OK3" s="174"/>
      <c r="OL3" s="180"/>
      <c r="OM3" s="181"/>
      <c r="ON3" s="180"/>
      <c r="OO3" s="181"/>
      <c r="OP3" s="180"/>
      <c r="OQ3" s="181"/>
      <c r="OR3" s="180"/>
      <c r="OS3" s="181"/>
      <c r="OT3" s="180"/>
      <c r="OU3" s="181"/>
      <c r="OV3" s="180"/>
      <c r="OW3" s="181"/>
      <c r="OX3" s="180"/>
      <c r="OY3" s="181"/>
      <c r="OZ3" s="180"/>
      <c r="PA3" s="181"/>
      <c r="PB3" s="180"/>
      <c r="PC3" s="181"/>
      <c r="PD3" s="180"/>
      <c r="PE3" s="181"/>
      <c r="PF3" s="180"/>
      <c r="PG3" s="182"/>
      <c r="PH3" s="182"/>
      <c r="PI3" s="126"/>
      <c r="PJ3" s="127"/>
      <c r="PK3" s="183"/>
      <c r="PL3" s="127"/>
      <c r="PM3" s="184"/>
      <c r="PN3" s="185"/>
      <c r="PO3" s="186"/>
      <c r="PP3" s="187"/>
      <c r="PQ3" s="185"/>
      <c r="PR3" s="186"/>
      <c r="PS3" s="187"/>
      <c r="PT3" s="185"/>
      <c r="PU3" s="186"/>
      <c r="PV3" s="187"/>
      <c r="PW3" s="185"/>
      <c r="PX3" s="186"/>
      <c r="PY3" s="187"/>
      <c r="PZ3" s="185"/>
      <c r="QA3" s="186"/>
      <c r="QB3" s="187"/>
      <c r="QC3" s="129"/>
      <c r="QD3" s="188"/>
      <c r="QE3" s="130"/>
      <c r="QF3" s="188"/>
      <c r="QG3" s="131"/>
      <c r="QH3" s="279"/>
      <c r="QI3" s="279"/>
      <c r="QJ3" s="279"/>
      <c r="QK3" s="279"/>
      <c r="QL3" s="279"/>
      <c r="QM3" s="279"/>
      <c r="QN3" s="279"/>
      <c r="QO3" s="279"/>
      <c r="QP3" s="279"/>
      <c r="QQ3" s="279"/>
      <c r="QR3" s="279"/>
      <c r="QS3" s="279"/>
      <c r="QT3" s="279"/>
      <c r="QU3" s="279"/>
      <c r="QV3" s="279"/>
      <c r="QW3" s="279"/>
      <c r="QX3" s="279"/>
      <c r="QY3" s="279"/>
      <c r="QZ3" s="279"/>
      <c r="RA3" s="279"/>
      <c r="RB3" s="189"/>
      <c r="RC3" s="132" t="s">
        <v>346</v>
      </c>
      <c r="RD3" s="190"/>
      <c r="RE3" s="191" t="s">
        <v>347</v>
      </c>
      <c r="RF3" s="192"/>
      <c r="RG3" s="191" t="s">
        <v>348</v>
      </c>
      <c r="RH3" s="192"/>
      <c r="RI3" s="133" t="s">
        <v>349</v>
      </c>
      <c r="RJ3" s="193"/>
      <c r="RK3" s="191" t="s">
        <v>350</v>
      </c>
      <c r="RL3" s="192"/>
      <c r="RM3" s="191" t="s">
        <v>351</v>
      </c>
      <c r="RN3" s="192"/>
      <c r="RO3" s="194"/>
      <c r="RP3" s="195"/>
      <c r="RQ3" s="133" t="s">
        <v>352</v>
      </c>
      <c r="RR3" s="193"/>
      <c r="RS3" s="191" t="s">
        <v>353</v>
      </c>
      <c r="RT3" s="192"/>
      <c r="RU3" s="191" t="s">
        <v>354</v>
      </c>
      <c r="RV3" s="192"/>
      <c r="RW3" s="191" t="s">
        <v>355</v>
      </c>
      <c r="RX3" s="192"/>
      <c r="RY3" s="191" t="s">
        <v>356</v>
      </c>
      <c r="RZ3" s="192"/>
      <c r="SA3" s="191" t="s">
        <v>357</v>
      </c>
      <c r="SB3" s="192"/>
      <c r="SC3" s="194"/>
      <c r="SD3" s="195"/>
      <c r="SE3" s="133" t="s">
        <v>358</v>
      </c>
      <c r="SF3" s="193"/>
      <c r="SG3" s="191" t="s">
        <v>359</v>
      </c>
      <c r="SH3" s="192"/>
      <c r="SI3" s="191" t="s">
        <v>360</v>
      </c>
      <c r="SJ3" s="192"/>
      <c r="SK3" s="191" t="s">
        <v>361</v>
      </c>
      <c r="SL3" s="192"/>
      <c r="SM3" s="196"/>
      <c r="SN3" s="195"/>
      <c r="SO3" s="133" t="s">
        <v>362</v>
      </c>
      <c r="SP3" s="193"/>
      <c r="SQ3" s="191" t="s">
        <v>363</v>
      </c>
      <c r="SR3" s="192"/>
      <c r="SS3" s="191" t="s">
        <v>364</v>
      </c>
      <c r="ST3" s="192"/>
      <c r="SU3" s="191" t="s">
        <v>365</v>
      </c>
      <c r="SV3" s="192"/>
      <c r="SW3" s="196"/>
      <c r="SX3" s="195"/>
      <c r="SY3" s="133" t="s">
        <v>366</v>
      </c>
      <c r="SZ3" s="193"/>
      <c r="TA3" s="191" t="s">
        <v>367</v>
      </c>
      <c r="TB3" s="192"/>
      <c r="TC3" s="191" t="s">
        <v>368</v>
      </c>
      <c r="TD3" s="192"/>
      <c r="TE3" s="191" t="s">
        <v>369</v>
      </c>
      <c r="TF3" s="197"/>
      <c r="TG3" s="198"/>
      <c r="TH3" s="195"/>
      <c r="TI3" s="133" t="s">
        <v>370</v>
      </c>
      <c r="TJ3" s="193"/>
      <c r="TK3" s="191" t="s">
        <v>371</v>
      </c>
      <c r="TL3" s="192"/>
      <c r="TM3" s="191" t="s">
        <v>372</v>
      </c>
      <c r="TN3" s="198"/>
      <c r="TO3" s="199" t="s">
        <v>373</v>
      </c>
      <c r="TP3" s="200"/>
      <c r="TQ3" s="132" t="s">
        <v>374</v>
      </c>
      <c r="TR3" s="201"/>
      <c r="TS3" s="200"/>
      <c r="TT3" s="132"/>
      <c r="TU3" s="133"/>
      <c r="TV3" s="202"/>
      <c r="TW3" s="133"/>
      <c r="TX3" s="190"/>
      <c r="TY3" s="203"/>
      <c r="TZ3" s="204"/>
      <c r="UA3" s="204"/>
      <c r="UB3" s="204"/>
      <c r="UC3" s="205"/>
      <c r="UD3" s="206"/>
      <c r="UE3" s="136"/>
      <c r="UF3" s="136"/>
      <c r="UG3" s="206"/>
      <c r="UH3" s="206"/>
      <c r="UI3" s="206"/>
      <c r="UJ3" s="206"/>
      <c r="UK3" s="206"/>
      <c r="UL3" s="206"/>
      <c r="UM3" s="207"/>
    </row>
    <row r="4" spans="1:559" s="120" customFormat="1" ht="13.5" customHeight="1" x14ac:dyDescent="0.15">
      <c r="A4" s="208" t="s">
        <v>375</v>
      </c>
      <c r="B4" s="208" t="s">
        <v>10</v>
      </c>
      <c r="C4" s="208" t="s">
        <v>12</v>
      </c>
      <c r="D4" s="208" t="s">
        <v>14</v>
      </c>
      <c r="E4" s="208" t="s">
        <v>16</v>
      </c>
      <c r="F4" s="208" t="s">
        <v>17</v>
      </c>
      <c r="G4" s="208" t="s">
        <v>22</v>
      </c>
      <c r="H4" s="208" t="s">
        <v>23</v>
      </c>
      <c r="I4" s="208" t="s">
        <v>25</v>
      </c>
      <c r="J4" s="208" t="s">
        <v>27</v>
      </c>
      <c r="K4" s="208" t="s">
        <v>29</v>
      </c>
      <c r="L4" s="208" t="s">
        <v>31</v>
      </c>
      <c r="M4" s="208" t="s">
        <v>33</v>
      </c>
      <c r="N4" s="208" t="s">
        <v>35</v>
      </c>
      <c r="O4" s="208" t="s">
        <v>36</v>
      </c>
      <c r="P4" s="208" t="s">
        <v>38</v>
      </c>
      <c r="Q4" s="208" t="s">
        <v>39</v>
      </c>
      <c r="R4" s="208" t="s">
        <v>7</v>
      </c>
      <c r="S4" s="208" t="s">
        <v>8</v>
      </c>
      <c r="T4" s="208" t="s">
        <v>11</v>
      </c>
      <c r="U4" s="208" t="s">
        <v>13</v>
      </c>
      <c r="V4" s="208" t="s">
        <v>18</v>
      </c>
      <c r="W4" s="208" t="s">
        <v>19</v>
      </c>
      <c r="X4" s="208" t="s">
        <v>24</v>
      </c>
      <c r="Y4" s="208" t="s">
        <v>26</v>
      </c>
      <c r="Z4" s="208" t="s">
        <v>28</v>
      </c>
      <c r="AA4" s="208" t="s">
        <v>30</v>
      </c>
      <c r="AB4" s="208" t="s">
        <v>32</v>
      </c>
      <c r="AC4" s="208" t="s">
        <v>34</v>
      </c>
      <c r="AD4" s="208" t="s">
        <v>376</v>
      </c>
      <c r="AE4" s="209" t="s">
        <v>377</v>
      </c>
      <c r="AF4" s="209" t="s">
        <v>378</v>
      </c>
      <c r="AG4" s="210" t="s">
        <v>379</v>
      </c>
      <c r="AH4" s="208" t="s">
        <v>48</v>
      </c>
      <c r="AI4" s="208" t="s">
        <v>49</v>
      </c>
      <c r="AJ4" s="208" t="s">
        <v>380</v>
      </c>
      <c r="AK4" s="208" t="s">
        <v>381</v>
      </c>
      <c r="AL4" s="208" t="s">
        <v>52</v>
      </c>
      <c r="AM4" s="208" t="s">
        <v>53</v>
      </c>
      <c r="AN4" s="208" t="s">
        <v>54</v>
      </c>
      <c r="AO4" s="208" t="s">
        <v>55</v>
      </c>
      <c r="AP4" s="208" t="s">
        <v>56</v>
      </c>
      <c r="AQ4" s="208" t="s">
        <v>57</v>
      </c>
      <c r="AR4" s="208" t="s">
        <v>58</v>
      </c>
      <c r="AS4" s="208" t="s">
        <v>59</v>
      </c>
      <c r="AT4" s="208" t="s">
        <v>60</v>
      </c>
      <c r="AU4" s="208" t="s">
        <v>48</v>
      </c>
      <c r="AV4" s="208" t="s">
        <v>49</v>
      </c>
      <c r="AW4" s="208" t="s">
        <v>382</v>
      </c>
      <c r="AX4" s="208" t="s">
        <v>381</v>
      </c>
      <c r="AY4" s="208" t="s">
        <v>52</v>
      </c>
      <c r="AZ4" s="208" t="s">
        <v>53</v>
      </c>
      <c r="BA4" s="208" t="s">
        <v>54</v>
      </c>
      <c r="BB4" s="208" t="s">
        <v>55</v>
      </c>
      <c r="BC4" s="208" t="s">
        <v>56</v>
      </c>
      <c r="BD4" s="179" t="s">
        <v>57</v>
      </c>
      <c r="BE4" s="208" t="s">
        <v>58</v>
      </c>
      <c r="BF4" s="208" t="s">
        <v>59</v>
      </c>
      <c r="BG4" s="208" t="s">
        <v>60</v>
      </c>
      <c r="BH4" s="211" t="s">
        <v>383</v>
      </c>
      <c r="BI4" s="209" t="s">
        <v>384</v>
      </c>
      <c r="BJ4" s="209" t="s">
        <v>385</v>
      </c>
      <c r="BK4" s="208" t="s">
        <v>64</v>
      </c>
      <c r="BL4" s="179" t="s">
        <v>67</v>
      </c>
      <c r="BM4" s="208" t="s">
        <v>68</v>
      </c>
      <c r="BN4" s="208" t="s">
        <v>69</v>
      </c>
      <c r="BO4" s="208" t="s">
        <v>70</v>
      </c>
      <c r="BP4" s="208" t="s">
        <v>68</v>
      </c>
      <c r="BQ4" s="208" t="s">
        <v>69</v>
      </c>
      <c r="BR4" s="208" t="s">
        <v>70</v>
      </c>
      <c r="BS4" s="208" t="s">
        <v>68</v>
      </c>
      <c r="BT4" s="208" t="s">
        <v>69</v>
      </c>
      <c r="BU4" s="208" t="s">
        <v>70</v>
      </c>
      <c r="BV4" s="208" t="s">
        <v>68</v>
      </c>
      <c r="BW4" s="208" t="s">
        <v>69</v>
      </c>
      <c r="BX4" s="208" t="s">
        <v>70</v>
      </c>
      <c r="BY4" s="208" t="s">
        <v>68</v>
      </c>
      <c r="BZ4" s="208" t="s">
        <v>69</v>
      </c>
      <c r="CA4" s="208" t="s">
        <v>70</v>
      </c>
      <c r="CB4" s="211" t="s">
        <v>383</v>
      </c>
      <c r="CC4" s="209" t="s">
        <v>386</v>
      </c>
      <c r="CD4" s="209" t="s">
        <v>387</v>
      </c>
      <c r="CE4" s="208" t="s">
        <v>77</v>
      </c>
      <c r="CF4" s="208" t="s">
        <v>78</v>
      </c>
      <c r="CG4" s="208" t="s">
        <v>79</v>
      </c>
      <c r="CH4" s="208" t="s">
        <v>80</v>
      </c>
      <c r="CI4" s="208" t="s">
        <v>81</v>
      </c>
      <c r="CJ4" s="208" t="s">
        <v>78</v>
      </c>
      <c r="CK4" s="208" t="s">
        <v>79</v>
      </c>
      <c r="CL4" s="208" t="s">
        <v>80</v>
      </c>
      <c r="CM4" s="212" t="s">
        <v>388</v>
      </c>
      <c r="CN4" s="212" t="s">
        <v>389</v>
      </c>
      <c r="CO4" s="208" t="s">
        <v>83</v>
      </c>
      <c r="CP4" s="208" t="s">
        <v>80</v>
      </c>
      <c r="CQ4" s="209" t="s">
        <v>390</v>
      </c>
      <c r="CR4" s="209" t="s">
        <v>391</v>
      </c>
      <c r="CS4" s="211" t="s">
        <v>85</v>
      </c>
      <c r="CT4" s="208" t="s">
        <v>88</v>
      </c>
      <c r="CU4" s="208" t="s">
        <v>89</v>
      </c>
      <c r="CV4" s="208" t="s">
        <v>90</v>
      </c>
      <c r="CW4" s="208" t="s">
        <v>91</v>
      </c>
      <c r="CX4" s="208" t="s">
        <v>92</v>
      </c>
      <c r="CY4" s="208" t="s">
        <v>93</v>
      </c>
      <c r="CZ4" s="208" t="s">
        <v>94</v>
      </c>
      <c r="DA4" s="208" t="s">
        <v>95</v>
      </c>
      <c r="DB4" s="208" t="s">
        <v>96</v>
      </c>
      <c r="DC4" s="208" t="s">
        <v>88</v>
      </c>
      <c r="DD4" s="208" t="s">
        <v>89</v>
      </c>
      <c r="DE4" s="179" t="s">
        <v>90</v>
      </c>
      <c r="DF4" s="179" t="s">
        <v>91</v>
      </c>
      <c r="DG4" s="179" t="s">
        <v>92</v>
      </c>
      <c r="DH4" s="179" t="s">
        <v>93</v>
      </c>
      <c r="DI4" s="179" t="s">
        <v>94</v>
      </c>
      <c r="DJ4" s="179" t="s">
        <v>95</v>
      </c>
      <c r="DK4" s="179" t="s">
        <v>96</v>
      </c>
      <c r="DL4" s="179" t="s">
        <v>39</v>
      </c>
      <c r="DM4" s="209" t="s">
        <v>392</v>
      </c>
      <c r="DN4" s="209" t="s">
        <v>393</v>
      </c>
      <c r="DO4" s="208" t="s">
        <v>100</v>
      </c>
      <c r="DP4" s="208" t="s">
        <v>101</v>
      </c>
      <c r="DQ4" s="208" t="s">
        <v>102</v>
      </c>
      <c r="DR4" s="208" t="s">
        <v>103</v>
      </c>
      <c r="DS4" s="208" t="s">
        <v>100</v>
      </c>
      <c r="DT4" s="208" t="s">
        <v>101</v>
      </c>
      <c r="DU4" s="208" t="s">
        <v>102</v>
      </c>
      <c r="DV4" s="208" t="s">
        <v>103</v>
      </c>
      <c r="DW4" s="211" t="s">
        <v>39</v>
      </c>
      <c r="DX4" s="208" t="s">
        <v>106</v>
      </c>
      <c r="DY4" s="208" t="s">
        <v>107</v>
      </c>
      <c r="DZ4" s="208" t="s">
        <v>108</v>
      </c>
      <c r="EA4" s="208" t="s">
        <v>109</v>
      </c>
      <c r="EB4" s="208" t="s">
        <v>103</v>
      </c>
      <c r="EC4" s="208" t="s">
        <v>106</v>
      </c>
      <c r="ED4" s="208" t="s">
        <v>107</v>
      </c>
      <c r="EE4" s="208" t="s">
        <v>108</v>
      </c>
      <c r="EF4" s="208" t="s">
        <v>109</v>
      </c>
      <c r="EG4" s="208" t="s">
        <v>103</v>
      </c>
      <c r="EH4" s="211" t="s">
        <v>39</v>
      </c>
      <c r="EI4" s="208" t="s">
        <v>110</v>
      </c>
      <c r="EJ4" s="208" t="s">
        <v>110</v>
      </c>
      <c r="EK4" s="211" t="s">
        <v>39</v>
      </c>
      <c r="EL4" s="208" t="s">
        <v>114</v>
      </c>
      <c r="EM4" s="208" t="s">
        <v>115</v>
      </c>
      <c r="EN4" s="208" t="s">
        <v>116</v>
      </c>
      <c r="EO4" s="208" t="s">
        <v>117</v>
      </c>
      <c r="EP4" s="208" t="s">
        <v>112</v>
      </c>
      <c r="EQ4" s="208" t="s">
        <v>114</v>
      </c>
      <c r="ER4" s="208" t="s">
        <v>115</v>
      </c>
      <c r="ES4" s="208" t="s">
        <v>116</v>
      </c>
      <c r="ET4" s="208" t="s">
        <v>117</v>
      </c>
      <c r="EU4" s="208" t="s">
        <v>112</v>
      </c>
      <c r="EV4" s="211" t="s">
        <v>39</v>
      </c>
      <c r="EW4" s="208" t="s">
        <v>119</v>
      </c>
      <c r="EX4" s="208" t="s">
        <v>394</v>
      </c>
      <c r="EY4" s="208" t="s">
        <v>395</v>
      </c>
      <c r="EZ4" s="208" t="s">
        <v>121</v>
      </c>
      <c r="FA4" s="208" t="s">
        <v>122</v>
      </c>
      <c r="FB4" s="208" t="s">
        <v>123</v>
      </c>
      <c r="FC4" s="211" t="s">
        <v>39</v>
      </c>
      <c r="FD4" s="209" t="s">
        <v>396</v>
      </c>
      <c r="FE4" s="209" t="s">
        <v>397</v>
      </c>
      <c r="FF4" s="208" t="s">
        <v>398</v>
      </c>
      <c r="FG4" s="208" t="s">
        <v>132</v>
      </c>
      <c r="FH4" s="208" t="s">
        <v>133</v>
      </c>
      <c r="FI4" s="208" t="s">
        <v>134</v>
      </c>
      <c r="FJ4" s="208" t="s">
        <v>399</v>
      </c>
      <c r="FK4" s="208" t="s">
        <v>136</v>
      </c>
      <c r="FL4" s="208" t="s">
        <v>137</v>
      </c>
      <c r="FM4" s="208" t="s">
        <v>138</v>
      </c>
      <c r="FN4" s="208" t="s">
        <v>139</v>
      </c>
      <c r="FO4" s="208" t="s">
        <v>140</v>
      </c>
      <c r="FP4" s="208" t="s">
        <v>141</v>
      </c>
      <c r="FQ4" s="208" t="s">
        <v>142</v>
      </c>
      <c r="FR4" s="208" t="s">
        <v>143</v>
      </c>
      <c r="FS4" s="208" t="s">
        <v>400</v>
      </c>
      <c r="FT4" s="208" t="s">
        <v>133</v>
      </c>
      <c r="FU4" s="208" t="s">
        <v>401</v>
      </c>
      <c r="FV4" s="208" t="s">
        <v>135</v>
      </c>
      <c r="FW4" s="208" t="s">
        <v>136</v>
      </c>
      <c r="FX4" s="208" t="s">
        <v>137</v>
      </c>
      <c r="FY4" s="208" t="s">
        <v>138</v>
      </c>
      <c r="FZ4" s="208" t="s">
        <v>139</v>
      </c>
      <c r="GA4" s="208" t="s">
        <v>140</v>
      </c>
      <c r="GB4" s="208" t="s">
        <v>141</v>
      </c>
      <c r="GC4" s="208" t="s">
        <v>142</v>
      </c>
      <c r="GD4" s="208" t="s">
        <v>143</v>
      </c>
      <c r="GE4" s="208" t="s">
        <v>400</v>
      </c>
      <c r="GF4" s="208" t="s">
        <v>133</v>
      </c>
      <c r="GG4" s="208" t="s">
        <v>401</v>
      </c>
      <c r="GH4" s="208" t="s">
        <v>135</v>
      </c>
      <c r="GI4" s="208" t="s">
        <v>136</v>
      </c>
      <c r="GJ4" s="208" t="s">
        <v>137</v>
      </c>
      <c r="GK4" s="208" t="s">
        <v>138</v>
      </c>
      <c r="GL4" s="208" t="s">
        <v>139</v>
      </c>
      <c r="GM4" s="208" t="s">
        <v>140</v>
      </c>
      <c r="GN4" s="208" t="s">
        <v>141</v>
      </c>
      <c r="GO4" s="208" t="s">
        <v>142</v>
      </c>
      <c r="GP4" s="208" t="s">
        <v>143</v>
      </c>
      <c r="GQ4" s="208" t="s">
        <v>400</v>
      </c>
      <c r="GR4" s="208" t="s">
        <v>133</v>
      </c>
      <c r="GS4" s="208" t="s">
        <v>401</v>
      </c>
      <c r="GT4" s="208" t="s">
        <v>135</v>
      </c>
      <c r="GU4" s="208" t="s">
        <v>136</v>
      </c>
      <c r="GV4" s="208" t="s">
        <v>136</v>
      </c>
      <c r="GW4" s="208" t="s">
        <v>138</v>
      </c>
      <c r="GX4" s="208" t="s">
        <v>139</v>
      </c>
      <c r="GY4" s="208" t="s">
        <v>140</v>
      </c>
      <c r="GZ4" s="208" t="s">
        <v>141</v>
      </c>
      <c r="HA4" s="208" t="s">
        <v>142</v>
      </c>
      <c r="HB4" s="208" t="s">
        <v>143</v>
      </c>
      <c r="HC4" s="208" t="s">
        <v>400</v>
      </c>
      <c r="HD4" s="208" t="s">
        <v>133</v>
      </c>
      <c r="HE4" s="208" t="s">
        <v>401</v>
      </c>
      <c r="HF4" s="208" t="s">
        <v>135</v>
      </c>
      <c r="HG4" s="208" t="s">
        <v>136</v>
      </c>
      <c r="HH4" s="208" t="s">
        <v>137</v>
      </c>
      <c r="HI4" s="208" t="s">
        <v>138</v>
      </c>
      <c r="HJ4" s="208" t="s">
        <v>139</v>
      </c>
      <c r="HK4" s="208" t="s">
        <v>140</v>
      </c>
      <c r="HL4" s="208" t="s">
        <v>141</v>
      </c>
      <c r="HM4" s="208" t="s">
        <v>142</v>
      </c>
      <c r="HN4" s="208" t="s">
        <v>143</v>
      </c>
      <c r="HO4" s="209" t="s">
        <v>402</v>
      </c>
      <c r="HP4" s="209" t="s">
        <v>403</v>
      </c>
      <c r="HQ4" s="209" t="s">
        <v>146</v>
      </c>
      <c r="HR4" s="209" t="s">
        <v>147</v>
      </c>
      <c r="HS4" s="209" t="s">
        <v>133</v>
      </c>
      <c r="HT4" s="209" t="s">
        <v>148</v>
      </c>
      <c r="HU4" s="209" t="s">
        <v>135</v>
      </c>
      <c r="HV4" s="209" t="s">
        <v>149</v>
      </c>
      <c r="HW4" s="209" t="s">
        <v>150</v>
      </c>
      <c r="HX4" s="209" t="s">
        <v>151</v>
      </c>
      <c r="HY4" s="209" t="s">
        <v>152</v>
      </c>
      <c r="HZ4" s="209" t="s">
        <v>153</v>
      </c>
      <c r="IA4" s="209" t="s">
        <v>154</v>
      </c>
      <c r="IB4" s="209" t="s">
        <v>155</v>
      </c>
      <c r="IC4" s="209" t="s">
        <v>156</v>
      </c>
      <c r="ID4" s="209" t="s">
        <v>157</v>
      </c>
      <c r="IE4" s="209" t="s">
        <v>158</v>
      </c>
      <c r="IF4" s="209" t="s">
        <v>159</v>
      </c>
      <c r="IG4" s="209" t="s">
        <v>160</v>
      </c>
      <c r="IH4" s="209" t="s">
        <v>161</v>
      </c>
      <c r="II4" s="209" t="s">
        <v>162</v>
      </c>
      <c r="IJ4" s="209" t="s">
        <v>163</v>
      </c>
      <c r="IK4" s="209" t="s">
        <v>404</v>
      </c>
      <c r="IL4" s="209" t="s">
        <v>405</v>
      </c>
      <c r="IM4" s="209" t="s">
        <v>166</v>
      </c>
      <c r="IN4" s="209" t="s">
        <v>167</v>
      </c>
      <c r="IO4" s="209" t="s">
        <v>169</v>
      </c>
      <c r="IP4" s="209" t="s">
        <v>170</v>
      </c>
      <c r="IQ4" s="209" t="s">
        <v>171</v>
      </c>
      <c r="IR4" s="209" t="s">
        <v>172</v>
      </c>
      <c r="IS4" s="209" t="s">
        <v>174</v>
      </c>
      <c r="IT4" s="209" t="s">
        <v>175</v>
      </c>
      <c r="IU4" s="209" t="s">
        <v>176</v>
      </c>
      <c r="IV4" s="209" t="s">
        <v>174</v>
      </c>
      <c r="IW4" s="209" t="s">
        <v>175</v>
      </c>
      <c r="IX4" s="209" t="s">
        <v>176</v>
      </c>
      <c r="IY4" s="209" t="s">
        <v>178</v>
      </c>
      <c r="IZ4" s="209" t="s">
        <v>147</v>
      </c>
      <c r="JA4" s="209" t="s">
        <v>133</v>
      </c>
      <c r="JB4" s="209" t="s">
        <v>148</v>
      </c>
      <c r="JC4" s="209" t="s">
        <v>135</v>
      </c>
      <c r="JD4" s="209" t="s">
        <v>149</v>
      </c>
      <c r="JE4" s="209" t="s">
        <v>150</v>
      </c>
      <c r="JF4" s="209" t="s">
        <v>151</v>
      </c>
      <c r="JG4" s="209" t="s">
        <v>152</v>
      </c>
      <c r="JH4" s="209" t="s">
        <v>153</v>
      </c>
      <c r="JI4" s="209" t="s">
        <v>154</v>
      </c>
      <c r="JJ4" s="209" t="s">
        <v>155</v>
      </c>
      <c r="JK4" s="209" t="s">
        <v>156</v>
      </c>
      <c r="JL4" s="209" t="s">
        <v>157</v>
      </c>
      <c r="JM4" s="209" t="s">
        <v>158</v>
      </c>
      <c r="JN4" s="209" t="s">
        <v>159</v>
      </c>
      <c r="JO4" s="209" t="s">
        <v>160</v>
      </c>
      <c r="JP4" s="209" t="s">
        <v>161</v>
      </c>
      <c r="JQ4" s="209" t="s">
        <v>162</v>
      </c>
      <c r="JR4" s="209" t="s">
        <v>163</v>
      </c>
      <c r="JS4" s="209" t="s">
        <v>404</v>
      </c>
      <c r="JT4" s="209" t="s">
        <v>405</v>
      </c>
      <c r="JU4" s="209" t="s">
        <v>166</v>
      </c>
      <c r="JV4" s="209" t="s">
        <v>167</v>
      </c>
      <c r="JW4" s="209" t="s">
        <v>169</v>
      </c>
      <c r="JX4" s="209" t="s">
        <v>170</v>
      </c>
      <c r="JY4" s="209" t="s">
        <v>171</v>
      </c>
      <c r="JZ4" s="209" t="s">
        <v>172</v>
      </c>
      <c r="KA4" s="209" t="s">
        <v>174</v>
      </c>
      <c r="KB4" s="209" t="s">
        <v>175</v>
      </c>
      <c r="KC4" s="209" t="s">
        <v>176</v>
      </c>
      <c r="KD4" s="209" t="s">
        <v>174</v>
      </c>
      <c r="KE4" s="209" t="s">
        <v>175</v>
      </c>
      <c r="KF4" s="209" t="s">
        <v>176</v>
      </c>
      <c r="KG4" s="209" t="s">
        <v>178</v>
      </c>
      <c r="KH4" s="209" t="s">
        <v>147</v>
      </c>
      <c r="KI4" s="209" t="s">
        <v>133</v>
      </c>
      <c r="KJ4" s="209" t="s">
        <v>148</v>
      </c>
      <c r="KK4" s="209" t="s">
        <v>135</v>
      </c>
      <c r="KL4" s="209" t="s">
        <v>149</v>
      </c>
      <c r="KM4" s="209" t="s">
        <v>150</v>
      </c>
      <c r="KN4" s="209" t="s">
        <v>151</v>
      </c>
      <c r="KO4" s="209" t="s">
        <v>152</v>
      </c>
      <c r="KP4" s="209" t="s">
        <v>153</v>
      </c>
      <c r="KQ4" s="209" t="s">
        <v>154</v>
      </c>
      <c r="KR4" s="209" t="s">
        <v>155</v>
      </c>
      <c r="KS4" s="209" t="s">
        <v>156</v>
      </c>
      <c r="KT4" s="209" t="s">
        <v>157</v>
      </c>
      <c r="KU4" s="209" t="s">
        <v>158</v>
      </c>
      <c r="KV4" s="209" t="s">
        <v>159</v>
      </c>
      <c r="KW4" s="209" t="s">
        <v>160</v>
      </c>
      <c r="KX4" s="209" t="s">
        <v>161</v>
      </c>
      <c r="KY4" s="209" t="s">
        <v>162</v>
      </c>
      <c r="KZ4" s="209" t="s">
        <v>163</v>
      </c>
      <c r="LA4" s="209" t="s">
        <v>404</v>
      </c>
      <c r="LB4" s="209" t="s">
        <v>405</v>
      </c>
      <c r="LC4" s="209" t="s">
        <v>166</v>
      </c>
      <c r="LD4" s="209" t="s">
        <v>167</v>
      </c>
      <c r="LE4" s="209" t="s">
        <v>169</v>
      </c>
      <c r="LF4" s="209" t="s">
        <v>170</v>
      </c>
      <c r="LG4" s="209" t="s">
        <v>171</v>
      </c>
      <c r="LH4" s="209" t="s">
        <v>172</v>
      </c>
      <c r="LI4" s="209" t="s">
        <v>174</v>
      </c>
      <c r="LJ4" s="209" t="s">
        <v>175</v>
      </c>
      <c r="LK4" s="209" t="s">
        <v>176</v>
      </c>
      <c r="LL4" s="209" t="s">
        <v>174</v>
      </c>
      <c r="LM4" s="209" t="s">
        <v>175</v>
      </c>
      <c r="LN4" s="209" t="s">
        <v>176</v>
      </c>
      <c r="LO4" s="209" t="s">
        <v>178</v>
      </c>
      <c r="LP4" s="209" t="s">
        <v>147</v>
      </c>
      <c r="LQ4" s="209" t="s">
        <v>133</v>
      </c>
      <c r="LR4" s="209" t="s">
        <v>148</v>
      </c>
      <c r="LS4" s="209" t="s">
        <v>149</v>
      </c>
      <c r="LT4" s="209" t="s">
        <v>135</v>
      </c>
      <c r="LU4" s="209" t="s">
        <v>150</v>
      </c>
      <c r="LV4" s="209" t="s">
        <v>151</v>
      </c>
      <c r="LW4" s="209" t="s">
        <v>152</v>
      </c>
      <c r="LX4" s="209" t="s">
        <v>153</v>
      </c>
      <c r="LY4" s="209" t="s">
        <v>154</v>
      </c>
      <c r="LZ4" s="209" t="s">
        <v>155</v>
      </c>
      <c r="MA4" s="209" t="s">
        <v>156</v>
      </c>
      <c r="MB4" s="209" t="s">
        <v>157</v>
      </c>
      <c r="MC4" s="209" t="s">
        <v>158</v>
      </c>
      <c r="MD4" s="209" t="s">
        <v>159</v>
      </c>
      <c r="ME4" s="209" t="s">
        <v>160</v>
      </c>
      <c r="MF4" s="209" t="s">
        <v>161</v>
      </c>
      <c r="MG4" s="209" t="s">
        <v>162</v>
      </c>
      <c r="MH4" s="209" t="s">
        <v>163</v>
      </c>
      <c r="MI4" s="209" t="s">
        <v>404</v>
      </c>
      <c r="MJ4" s="209" t="s">
        <v>405</v>
      </c>
      <c r="MK4" s="209" t="s">
        <v>166</v>
      </c>
      <c r="ML4" s="209" t="s">
        <v>167</v>
      </c>
      <c r="MM4" s="209" t="s">
        <v>169</v>
      </c>
      <c r="MN4" s="209" t="s">
        <v>170</v>
      </c>
      <c r="MO4" s="209" t="s">
        <v>171</v>
      </c>
      <c r="MP4" s="209" t="s">
        <v>172</v>
      </c>
      <c r="MQ4" s="209" t="s">
        <v>174</v>
      </c>
      <c r="MR4" s="209" t="s">
        <v>175</v>
      </c>
      <c r="MS4" s="209" t="s">
        <v>176</v>
      </c>
      <c r="MT4" s="209" t="s">
        <v>174</v>
      </c>
      <c r="MU4" s="209" t="s">
        <v>175</v>
      </c>
      <c r="MV4" s="209" t="s">
        <v>176</v>
      </c>
      <c r="MW4" s="209" t="s">
        <v>178</v>
      </c>
      <c r="MX4" s="209" t="s">
        <v>147</v>
      </c>
      <c r="MY4" s="209" t="s">
        <v>133</v>
      </c>
      <c r="MZ4" s="209" t="s">
        <v>148</v>
      </c>
      <c r="NA4" s="209" t="s">
        <v>135</v>
      </c>
      <c r="NB4" s="209" t="s">
        <v>149</v>
      </c>
      <c r="NC4" s="209" t="s">
        <v>150</v>
      </c>
      <c r="ND4" s="209" t="s">
        <v>151</v>
      </c>
      <c r="NE4" s="209" t="s">
        <v>152</v>
      </c>
      <c r="NF4" s="209" t="s">
        <v>153</v>
      </c>
      <c r="NG4" s="209" t="s">
        <v>154</v>
      </c>
      <c r="NH4" s="209" t="s">
        <v>155</v>
      </c>
      <c r="NI4" s="209" t="s">
        <v>156</v>
      </c>
      <c r="NJ4" s="209" t="s">
        <v>157</v>
      </c>
      <c r="NK4" s="209" t="s">
        <v>158</v>
      </c>
      <c r="NL4" s="209" t="s">
        <v>159</v>
      </c>
      <c r="NM4" s="209" t="s">
        <v>160</v>
      </c>
      <c r="NN4" s="209" t="s">
        <v>161</v>
      </c>
      <c r="NO4" s="209" t="s">
        <v>162</v>
      </c>
      <c r="NP4" s="209" t="s">
        <v>163</v>
      </c>
      <c r="NQ4" s="209" t="s">
        <v>404</v>
      </c>
      <c r="NR4" s="209" t="s">
        <v>405</v>
      </c>
      <c r="NS4" s="209" t="s">
        <v>166</v>
      </c>
      <c r="NT4" s="209" t="s">
        <v>167</v>
      </c>
      <c r="NU4" s="209" t="s">
        <v>169</v>
      </c>
      <c r="NV4" s="209" t="s">
        <v>170</v>
      </c>
      <c r="NW4" s="209" t="s">
        <v>171</v>
      </c>
      <c r="NX4" s="209" t="s">
        <v>172</v>
      </c>
      <c r="NY4" s="209" t="s">
        <v>174</v>
      </c>
      <c r="NZ4" s="209" t="s">
        <v>175</v>
      </c>
      <c r="OA4" s="209" t="s">
        <v>176</v>
      </c>
      <c r="OB4" s="209" t="s">
        <v>174</v>
      </c>
      <c r="OC4" s="209" t="s">
        <v>175</v>
      </c>
      <c r="OD4" s="209" t="s">
        <v>176</v>
      </c>
      <c r="OE4" s="209" t="s">
        <v>178</v>
      </c>
      <c r="OF4" s="208" t="s">
        <v>406</v>
      </c>
      <c r="OG4" s="208" t="s">
        <v>407</v>
      </c>
      <c r="OH4" s="208" t="s">
        <v>408</v>
      </c>
      <c r="OI4" s="208" t="s">
        <v>409</v>
      </c>
      <c r="OJ4" s="208" t="s">
        <v>410</v>
      </c>
      <c r="OK4" s="175" t="s">
        <v>411</v>
      </c>
      <c r="OL4" s="213" t="s">
        <v>412</v>
      </c>
      <c r="OM4" s="214" t="s">
        <v>413</v>
      </c>
      <c r="ON4" s="213" t="s">
        <v>414</v>
      </c>
      <c r="OO4" s="214" t="s">
        <v>415</v>
      </c>
      <c r="OP4" s="213" t="s">
        <v>416</v>
      </c>
      <c r="OQ4" s="214" t="s">
        <v>417</v>
      </c>
      <c r="OR4" s="213" t="s">
        <v>418</v>
      </c>
      <c r="OS4" s="214" t="s">
        <v>419</v>
      </c>
      <c r="OT4" s="213" t="s">
        <v>420</v>
      </c>
      <c r="OU4" s="214" t="s">
        <v>421</v>
      </c>
      <c r="OV4" s="213" t="s">
        <v>422</v>
      </c>
      <c r="OW4" s="214" t="s">
        <v>423</v>
      </c>
      <c r="OX4" s="213" t="s">
        <v>424</v>
      </c>
      <c r="OY4" s="214" t="s">
        <v>425</v>
      </c>
      <c r="OZ4" s="213" t="s">
        <v>426</v>
      </c>
      <c r="PA4" s="214" t="s">
        <v>427</v>
      </c>
      <c r="PB4" s="213" t="s">
        <v>428</v>
      </c>
      <c r="PC4" s="214" t="s">
        <v>429</v>
      </c>
      <c r="PD4" s="213" t="s">
        <v>430</v>
      </c>
      <c r="PE4" s="214" t="s">
        <v>431</v>
      </c>
      <c r="PF4" s="213" t="s">
        <v>432</v>
      </c>
      <c r="PG4" s="214" t="s">
        <v>433</v>
      </c>
      <c r="PH4" s="215" t="s">
        <v>434</v>
      </c>
      <c r="PI4" s="216" t="s">
        <v>435</v>
      </c>
      <c r="PJ4" s="216" t="s">
        <v>436</v>
      </c>
      <c r="PK4" s="216" t="s">
        <v>437</v>
      </c>
      <c r="PL4" s="216" t="s">
        <v>438</v>
      </c>
      <c r="PM4" s="216" t="s">
        <v>411</v>
      </c>
      <c r="PN4" s="217" t="s">
        <v>439</v>
      </c>
      <c r="PO4" s="218" t="s">
        <v>440</v>
      </c>
      <c r="PP4" s="219" t="s">
        <v>441</v>
      </c>
      <c r="PQ4" s="217" t="s">
        <v>442</v>
      </c>
      <c r="PR4" s="218" t="s">
        <v>443</v>
      </c>
      <c r="PS4" s="219" t="s">
        <v>444</v>
      </c>
      <c r="PT4" s="217" t="s">
        <v>445</v>
      </c>
      <c r="PU4" s="218" t="s">
        <v>446</v>
      </c>
      <c r="PV4" s="219" t="s">
        <v>447</v>
      </c>
      <c r="PW4" s="217" t="s">
        <v>448</v>
      </c>
      <c r="PX4" s="218" t="s">
        <v>449</v>
      </c>
      <c r="PY4" s="219" t="s">
        <v>450</v>
      </c>
      <c r="PZ4" s="217" t="s">
        <v>451</v>
      </c>
      <c r="QA4" s="218" t="s">
        <v>452</v>
      </c>
      <c r="QB4" s="219" t="s">
        <v>453</v>
      </c>
      <c r="QC4" s="220" t="s">
        <v>454</v>
      </c>
      <c r="QD4" s="220" t="s">
        <v>455</v>
      </c>
      <c r="QE4" s="220" t="s">
        <v>456</v>
      </c>
      <c r="QF4" s="220" t="s">
        <v>457</v>
      </c>
      <c r="QG4" s="220" t="s">
        <v>411</v>
      </c>
      <c r="QH4" s="277" t="s">
        <v>458</v>
      </c>
      <c r="QI4" s="277" t="s">
        <v>459</v>
      </c>
      <c r="QJ4" s="277" t="s">
        <v>460</v>
      </c>
      <c r="QK4" s="277" t="s">
        <v>461</v>
      </c>
      <c r="QL4" s="277" t="s">
        <v>462</v>
      </c>
      <c r="QM4" s="277" t="s">
        <v>463</v>
      </c>
      <c r="QN4" s="277" t="s">
        <v>464</v>
      </c>
      <c r="QO4" s="277" t="s">
        <v>465</v>
      </c>
      <c r="QP4" s="277" t="s">
        <v>466</v>
      </c>
      <c r="QQ4" s="277" t="s">
        <v>467</v>
      </c>
      <c r="QR4" s="277" t="s">
        <v>468</v>
      </c>
      <c r="QS4" s="277" t="s">
        <v>469</v>
      </c>
      <c r="QT4" s="277" t="s">
        <v>470</v>
      </c>
      <c r="QU4" s="277" t="s">
        <v>471</v>
      </c>
      <c r="QV4" s="277" t="s">
        <v>472</v>
      </c>
      <c r="QW4" s="277" t="s">
        <v>473</v>
      </c>
      <c r="QX4" s="277" t="s">
        <v>474</v>
      </c>
      <c r="QY4" s="277" t="s">
        <v>475</v>
      </c>
      <c r="QZ4" s="277" t="s">
        <v>476</v>
      </c>
      <c r="RA4" s="277" t="s">
        <v>477</v>
      </c>
      <c r="RB4" s="221" t="s">
        <v>478</v>
      </c>
      <c r="RC4" s="221" t="s">
        <v>479</v>
      </c>
      <c r="RD4" s="193" t="s">
        <v>480</v>
      </c>
      <c r="RE4" s="222" t="s">
        <v>481</v>
      </c>
      <c r="RF4" s="193" t="s">
        <v>482</v>
      </c>
      <c r="RG4" s="222" t="s">
        <v>483</v>
      </c>
      <c r="RH4" s="193" t="s">
        <v>484</v>
      </c>
      <c r="RI4" s="221" t="s">
        <v>485</v>
      </c>
      <c r="RJ4" s="193" t="s">
        <v>486</v>
      </c>
      <c r="RK4" s="222" t="s">
        <v>487</v>
      </c>
      <c r="RL4" s="193" t="s">
        <v>488</v>
      </c>
      <c r="RM4" s="222" t="s">
        <v>489</v>
      </c>
      <c r="RN4" s="193" t="s">
        <v>490</v>
      </c>
      <c r="RO4" s="193" t="s">
        <v>491</v>
      </c>
      <c r="RP4" s="193" t="s">
        <v>492</v>
      </c>
      <c r="RQ4" s="221" t="s">
        <v>493</v>
      </c>
      <c r="RR4" s="193" t="s">
        <v>494</v>
      </c>
      <c r="RS4" s="222" t="s">
        <v>495</v>
      </c>
      <c r="RT4" s="193" t="s">
        <v>496</v>
      </c>
      <c r="RU4" s="222" t="s">
        <v>497</v>
      </c>
      <c r="RV4" s="193" t="s">
        <v>498</v>
      </c>
      <c r="RW4" s="222" t="s">
        <v>499</v>
      </c>
      <c r="RX4" s="193" t="s">
        <v>500</v>
      </c>
      <c r="RY4" s="222" t="s">
        <v>501</v>
      </c>
      <c r="RZ4" s="193" t="s">
        <v>502</v>
      </c>
      <c r="SA4" s="222" t="s">
        <v>503</v>
      </c>
      <c r="SB4" s="193" t="s">
        <v>504</v>
      </c>
      <c r="SC4" s="193" t="s">
        <v>505</v>
      </c>
      <c r="SD4" s="193" t="s">
        <v>506</v>
      </c>
      <c r="SE4" s="221" t="s">
        <v>507</v>
      </c>
      <c r="SF4" s="193" t="s">
        <v>508</v>
      </c>
      <c r="SG4" s="221" t="s">
        <v>509</v>
      </c>
      <c r="SH4" s="193" t="s">
        <v>510</v>
      </c>
      <c r="SI4" s="221" t="s">
        <v>511</v>
      </c>
      <c r="SJ4" s="193" t="s">
        <v>512</v>
      </c>
      <c r="SK4" s="221" t="s">
        <v>513</v>
      </c>
      <c r="SL4" s="193" t="s">
        <v>514</v>
      </c>
      <c r="SM4" s="193" t="s">
        <v>515</v>
      </c>
      <c r="SN4" s="193" t="s">
        <v>516</v>
      </c>
      <c r="SO4" s="221" t="s">
        <v>517</v>
      </c>
      <c r="SP4" s="193" t="s">
        <v>518</v>
      </c>
      <c r="SQ4" s="221" t="s">
        <v>519</v>
      </c>
      <c r="SR4" s="193" t="s">
        <v>520</v>
      </c>
      <c r="SS4" s="221" t="s">
        <v>521</v>
      </c>
      <c r="ST4" s="193" t="s">
        <v>522</v>
      </c>
      <c r="SU4" s="221" t="s">
        <v>523</v>
      </c>
      <c r="SV4" s="193" t="s">
        <v>524</v>
      </c>
      <c r="SW4" s="193" t="s">
        <v>525</v>
      </c>
      <c r="SX4" s="193" t="s">
        <v>526</v>
      </c>
      <c r="SY4" s="221" t="s">
        <v>527</v>
      </c>
      <c r="SZ4" s="193" t="s">
        <v>528</v>
      </c>
      <c r="TA4" s="221" t="s">
        <v>529</v>
      </c>
      <c r="TB4" s="193" t="s">
        <v>530</v>
      </c>
      <c r="TC4" s="221" t="s">
        <v>531</v>
      </c>
      <c r="TD4" s="193" t="s">
        <v>532</v>
      </c>
      <c r="TE4" s="221" t="s">
        <v>533</v>
      </c>
      <c r="TF4" s="193" t="s">
        <v>534</v>
      </c>
      <c r="TG4" s="202" t="s">
        <v>535</v>
      </c>
      <c r="TH4" s="193" t="s">
        <v>536</v>
      </c>
      <c r="TI4" s="221" t="s">
        <v>537</v>
      </c>
      <c r="TJ4" s="193" t="s">
        <v>538</v>
      </c>
      <c r="TK4" s="221" t="s">
        <v>539</v>
      </c>
      <c r="TL4" s="193" t="s">
        <v>540</v>
      </c>
      <c r="TM4" s="221" t="s">
        <v>541</v>
      </c>
      <c r="TN4" s="193" t="s">
        <v>542</v>
      </c>
      <c r="TO4" s="221" t="s">
        <v>543</v>
      </c>
      <c r="TP4" s="193" t="s">
        <v>544</v>
      </c>
      <c r="TQ4" s="221" t="s">
        <v>545</v>
      </c>
      <c r="TR4" s="193" t="s">
        <v>546</v>
      </c>
      <c r="TS4" s="190" t="s">
        <v>547</v>
      </c>
      <c r="TT4" s="223" t="s">
        <v>548</v>
      </c>
      <c r="TU4" s="223" t="s">
        <v>549</v>
      </c>
      <c r="TV4" s="223" t="s">
        <v>550</v>
      </c>
      <c r="TW4" s="223" t="s">
        <v>551</v>
      </c>
      <c r="TX4" s="223" t="s">
        <v>411</v>
      </c>
      <c r="TY4" s="224" t="s">
        <v>552</v>
      </c>
      <c r="TZ4" s="225" t="s">
        <v>553</v>
      </c>
      <c r="UA4" s="225" t="s">
        <v>554</v>
      </c>
      <c r="UB4" s="225" t="s">
        <v>555</v>
      </c>
      <c r="UC4" s="224" t="s">
        <v>180</v>
      </c>
      <c r="UD4" s="224" t="s">
        <v>556</v>
      </c>
      <c r="UE4" s="224" t="s">
        <v>557</v>
      </c>
      <c r="UF4" s="224" t="s">
        <v>558</v>
      </c>
      <c r="UG4" s="224" t="s">
        <v>559</v>
      </c>
      <c r="UH4" s="224" t="s">
        <v>560</v>
      </c>
      <c r="UI4" s="224" t="s">
        <v>561</v>
      </c>
      <c r="UJ4" s="224" t="s">
        <v>562</v>
      </c>
      <c r="UK4" s="224" t="s">
        <v>563</v>
      </c>
      <c r="UL4" s="224" t="s">
        <v>564</v>
      </c>
      <c r="UM4" s="224" t="s">
        <v>565</v>
      </c>
    </row>
    <row r="5" spans="1:559" ht="13.5" customHeight="1" x14ac:dyDescent="0.2">
      <c r="A5" s="226">
        <f>Information!G5</f>
        <v>0</v>
      </c>
      <c r="B5" s="226">
        <f>Information!G9</f>
        <v>0</v>
      </c>
      <c r="C5" s="227">
        <f>Information!G10</f>
        <v>0</v>
      </c>
      <c r="D5" s="226">
        <f>Information!G12</f>
        <v>0</v>
      </c>
      <c r="E5" s="226">
        <f>Information!G13</f>
        <v>0</v>
      </c>
      <c r="F5" s="227">
        <f>Information!G14</f>
        <v>0</v>
      </c>
      <c r="G5" s="227">
        <f>Information!G18</f>
        <v>0</v>
      </c>
      <c r="H5" s="226">
        <f>Information!G19</f>
        <v>0</v>
      </c>
      <c r="I5" s="228">
        <f>Information!G20</f>
        <v>0</v>
      </c>
      <c r="J5" s="226">
        <f>Information!G21</f>
        <v>0</v>
      </c>
      <c r="K5" s="226">
        <f>Information!G22</f>
        <v>0</v>
      </c>
      <c r="L5" s="226">
        <f>Information!G23</f>
        <v>0</v>
      </c>
      <c r="M5" s="229">
        <f>Information!G24</f>
        <v>0</v>
      </c>
      <c r="N5" s="230">
        <f>Information!G25</f>
        <v>0</v>
      </c>
      <c r="O5" s="229">
        <f>Information!G26</f>
        <v>0</v>
      </c>
      <c r="P5" s="230">
        <f>Information!G27</f>
        <v>0</v>
      </c>
      <c r="Q5" s="226">
        <f>Information!G28</f>
        <v>0</v>
      </c>
      <c r="R5" s="226">
        <f>Information!X7</f>
        <v>0</v>
      </c>
      <c r="S5" s="231">
        <f>Information!X8</f>
        <v>0</v>
      </c>
      <c r="T5" s="226">
        <f>Information!X9</f>
        <v>0</v>
      </c>
      <c r="U5" s="226">
        <f>Information!X10</f>
        <v>0</v>
      </c>
      <c r="V5" s="226">
        <f>Information!X14</f>
        <v>0</v>
      </c>
      <c r="W5" s="226">
        <f>Information!X15</f>
        <v>0</v>
      </c>
      <c r="X5" s="226">
        <f>Information!X19</f>
        <v>0</v>
      </c>
      <c r="Y5" s="226">
        <f>Information!X20</f>
        <v>0</v>
      </c>
      <c r="Z5" s="226">
        <f>Information!X21</f>
        <v>0</v>
      </c>
      <c r="AA5" s="226">
        <f>Information!X22</f>
        <v>0</v>
      </c>
      <c r="AB5" s="226">
        <f>Information!X23</f>
        <v>0</v>
      </c>
      <c r="AC5" s="226">
        <f>Information!X24</f>
        <v>0</v>
      </c>
      <c r="AD5" s="226">
        <f>Information!X28</f>
        <v>0</v>
      </c>
      <c r="AE5" s="232">
        <f>Information!AA35</f>
        <v>0</v>
      </c>
      <c r="AF5" s="232">
        <f>Information!AD35</f>
        <v>0</v>
      </c>
      <c r="AG5" s="226">
        <f>Information!G37</f>
        <v>0</v>
      </c>
      <c r="AH5" s="226">
        <f>Information!G40</f>
        <v>0</v>
      </c>
      <c r="AI5" s="226">
        <f>Information!G41</f>
        <v>0</v>
      </c>
      <c r="AJ5" s="227">
        <f>Information!G42</f>
        <v>0</v>
      </c>
      <c r="AK5" s="233" t="str">
        <f>Information!M42</f>
        <v/>
      </c>
      <c r="AL5" s="226">
        <f>Information!G43</f>
        <v>0</v>
      </c>
      <c r="AM5" s="226">
        <f>Information!G44</f>
        <v>0</v>
      </c>
      <c r="AN5" s="226">
        <f>Information!G45</f>
        <v>0</v>
      </c>
      <c r="AO5" s="226">
        <f>Information!G46</f>
        <v>0</v>
      </c>
      <c r="AP5" s="226">
        <f>Information!G47</f>
        <v>0</v>
      </c>
      <c r="AQ5" s="226">
        <f>Information!G48</f>
        <v>0</v>
      </c>
      <c r="AR5" s="226">
        <f>Information!G50</f>
        <v>0</v>
      </c>
      <c r="AS5" s="226">
        <f>Information!G52</f>
        <v>0</v>
      </c>
      <c r="AT5" s="226">
        <f>Information!G53</f>
        <v>0</v>
      </c>
      <c r="AU5" s="226">
        <f>Information!X40</f>
        <v>0</v>
      </c>
      <c r="AV5" s="226">
        <f>Information!X41</f>
        <v>0</v>
      </c>
      <c r="AW5" s="227">
        <f>Information!X42</f>
        <v>0</v>
      </c>
      <c r="AX5" s="231" t="str">
        <f>Information!AD42</f>
        <v/>
      </c>
      <c r="AY5" s="226">
        <f>Information!X43</f>
        <v>0</v>
      </c>
      <c r="AZ5" s="226">
        <f>Information!X44</f>
        <v>0</v>
      </c>
      <c r="BA5" s="226">
        <f>Information!X45</f>
        <v>0</v>
      </c>
      <c r="BB5" s="226">
        <f>Information!X46</f>
        <v>0</v>
      </c>
      <c r="BC5" s="226">
        <f>Information!X47</f>
        <v>0</v>
      </c>
      <c r="BD5" s="226">
        <f>Information!X48</f>
        <v>0</v>
      </c>
      <c r="BE5" s="226">
        <f>Information!X50</f>
        <v>0</v>
      </c>
      <c r="BF5" s="226">
        <f>Information!X52</f>
        <v>0</v>
      </c>
      <c r="BG5" s="226">
        <f>Information!X53</f>
        <v>0</v>
      </c>
      <c r="BH5" s="226">
        <f>Information!G55</f>
        <v>0</v>
      </c>
      <c r="BI5" s="232">
        <f>Information!AA59</f>
        <v>0</v>
      </c>
      <c r="BJ5" s="232">
        <f>Information!AD59</f>
        <v>0</v>
      </c>
      <c r="BK5" s="226">
        <f>Information!G62</f>
        <v>0</v>
      </c>
      <c r="BL5" s="226">
        <f>Information!G63</f>
        <v>0</v>
      </c>
      <c r="BM5" s="226">
        <f>Information!G66</f>
        <v>0</v>
      </c>
      <c r="BN5" s="229">
        <f>Information!T66</f>
        <v>0</v>
      </c>
      <c r="BO5" s="228">
        <f>Information!Y66</f>
        <v>0</v>
      </c>
      <c r="BP5" s="226">
        <f>Information!G67</f>
        <v>0</v>
      </c>
      <c r="BQ5" s="229">
        <f>Information!T67</f>
        <v>0</v>
      </c>
      <c r="BR5" s="227">
        <f>Information!Y67</f>
        <v>0</v>
      </c>
      <c r="BS5" s="226">
        <f>Information!G68</f>
        <v>0</v>
      </c>
      <c r="BT5" s="229">
        <f>Information!T68</f>
        <v>0</v>
      </c>
      <c r="BU5" s="227">
        <f>Information!Y68</f>
        <v>0</v>
      </c>
      <c r="BV5" s="226">
        <f>Information!G69</f>
        <v>0</v>
      </c>
      <c r="BW5" s="229">
        <f>Information!T69</f>
        <v>0</v>
      </c>
      <c r="BX5" s="227">
        <f>Information!Y69</f>
        <v>0</v>
      </c>
      <c r="BY5" s="226">
        <f>Information!G70</f>
        <v>0</v>
      </c>
      <c r="BZ5" s="229">
        <f>Information!T70</f>
        <v>0</v>
      </c>
      <c r="CA5" s="227">
        <f>Information!Y70</f>
        <v>0</v>
      </c>
      <c r="CB5" s="226">
        <f>Information!G72</f>
        <v>0</v>
      </c>
      <c r="CC5" s="232">
        <f>Information!AA75</f>
        <v>0</v>
      </c>
      <c r="CD5" s="232">
        <f>Information!AD75</f>
        <v>0</v>
      </c>
      <c r="CE5" s="226">
        <f>Information!G78</f>
        <v>0</v>
      </c>
      <c r="CF5" s="226">
        <f>Information!G79</f>
        <v>0</v>
      </c>
      <c r="CG5" s="226">
        <f>Information!G80</f>
        <v>0</v>
      </c>
      <c r="CH5" s="226">
        <f>Information!G81</f>
        <v>0</v>
      </c>
      <c r="CI5" s="226">
        <f>Information!G83</f>
        <v>0</v>
      </c>
      <c r="CJ5" s="226">
        <f>Information!G84</f>
        <v>0</v>
      </c>
      <c r="CK5" s="226">
        <f>Information!G85</f>
        <v>0</v>
      </c>
      <c r="CL5" s="226">
        <f>Information!G86</f>
        <v>0</v>
      </c>
      <c r="CM5" s="232">
        <f>Information!AA89</f>
        <v>0</v>
      </c>
      <c r="CN5" s="232">
        <f>Information!AD89</f>
        <v>0</v>
      </c>
      <c r="CO5" s="226">
        <f>Information!G92</f>
        <v>0</v>
      </c>
      <c r="CP5" s="226">
        <f>Information!G93</f>
        <v>0</v>
      </c>
      <c r="CQ5" s="232">
        <f>Information!AA96</f>
        <v>0</v>
      </c>
      <c r="CR5" s="232">
        <f>Information!AD96</f>
        <v>0</v>
      </c>
      <c r="CS5" s="226">
        <f>Information!G98</f>
        <v>0</v>
      </c>
      <c r="CT5" s="226">
        <f>Information!G101</f>
        <v>0</v>
      </c>
      <c r="CU5" s="229">
        <f>Information!G103</f>
        <v>0</v>
      </c>
      <c r="CV5" s="229">
        <f>Information!G104</f>
        <v>0</v>
      </c>
      <c r="CW5" s="229">
        <f>Information!G105</f>
        <v>0</v>
      </c>
      <c r="CX5" s="229">
        <f>Information!G106</f>
        <v>0</v>
      </c>
      <c r="CY5" s="229">
        <f>Information!G108</f>
        <v>0</v>
      </c>
      <c r="CZ5" s="229">
        <f>Information!G109</f>
        <v>0</v>
      </c>
      <c r="DA5" s="229">
        <f>Information!G110</f>
        <v>0</v>
      </c>
      <c r="DB5" s="229">
        <f>Information!G111</f>
        <v>0</v>
      </c>
      <c r="DC5" s="226">
        <f>Information!X101</f>
        <v>0</v>
      </c>
      <c r="DD5" s="229">
        <f>Information!X103</f>
        <v>0</v>
      </c>
      <c r="DE5" s="229">
        <f>Information!X104</f>
        <v>0</v>
      </c>
      <c r="DF5" s="229">
        <f>Information!X105</f>
        <v>0</v>
      </c>
      <c r="DG5" s="229">
        <f>Information!X106</f>
        <v>0</v>
      </c>
      <c r="DH5" s="229">
        <f>Information!X108</f>
        <v>0</v>
      </c>
      <c r="DI5" s="229">
        <f>Information!X109</f>
        <v>0</v>
      </c>
      <c r="DJ5" s="229">
        <f>Information!X110</f>
        <v>0</v>
      </c>
      <c r="DK5" s="229">
        <f>Information!X111</f>
        <v>0</v>
      </c>
      <c r="DL5" s="226">
        <f>Information!G112</f>
        <v>0</v>
      </c>
      <c r="DM5" s="232">
        <f>Information!AA115</f>
        <v>0</v>
      </c>
      <c r="DN5" s="232">
        <f>Information!AD115</f>
        <v>0</v>
      </c>
      <c r="DO5" s="229">
        <f>Information!G118</f>
        <v>0</v>
      </c>
      <c r="DP5" s="229">
        <f>Information!G119</f>
        <v>0</v>
      </c>
      <c r="DQ5" s="229">
        <f>Information!G120</f>
        <v>0</v>
      </c>
      <c r="DR5" s="229">
        <f>Information!G121</f>
        <v>0</v>
      </c>
      <c r="DS5" s="229">
        <f>Information!X118</f>
        <v>0</v>
      </c>
      <c r="DT5" s="229">
        <f>Information!X119</f>
        <v>0</v>
      </c>
      <c r="DU5" s="229">
        <f>Information!X120</f>
        <v>0</v>
      </c>
      <c r="DV5" s="229">
        <f>Information!X121</f>
        <v>0</v>
      </c>
      <c r="DW5" s="226">
        <f>Information!G122</f>
        <v>0</v>
      </c>
      <c r="DX5" s="229">
        <f>Information!G125</f>
        <v>0</v>
      </c>
      <c r="DY5" s="227">
        <f>Information!G126</f>
        <v>0</v>
      </c>
      <c r="DZ5" s="226">
        <f>Information!G127</f>
        <v>0</v>
      </c>
      <c r="EA5" s="229">
        <f>Information!G128</f>
        <v>0</v>
      </c>
      <c r="EB5" s="229">
        <f>Information!G129</f>
        <v>0</v>
      </c>
      <c r="EC5" s="229">
        <f>Information!X125</f>
        <v>0</v>
      </c>
      <c r="ED5" s="227">
        <f>Information!X126</f>
        <v>0</v>
      </c>
      <c r="EE5" s="228">
        <f>Information!X127</f>
        <v>0</v>
      </c>
      <c r="EF5" s="229">
        <f>Information!X128</f>
        <v>0</v>
      </c>
      <c r="EG5" s="229">
        <f>Information!X129</f>
        <v>0</v>
      </c>
      <c r="EH5" s="228">
        <f>Information!G130</f>
        <v>0</v>
      </c>
      <c r="EI5" s="229">
        <f>Information!G132</f>
        <v>0</v>
      </c>
      <c r="EJ5" s="229">
        <f>Information!X132</f>
        <v>0</v>
      </c>
      <c r="EK5" s="228">
        <f>Information!G134</f>
        <v>0</v>
      </c>
      <c r="EL5" s="229">
        <f>Information!G137</f>
        <v>0</v>
      </c>
      <c r="EM5" s="229">
        <f>Information!G138</f>
        <v>0</v>
      </c>
      <c r="EN5" s="229">
        <f>Information!G139</f>
        <v>0</v>
      </c>
      <c r="EO5" s="229">
        <f>Information!G140</f>
        <v>0</v>
      </c>
      <c r="EP5" s="229">
        <f>Information!G141</f>
        <v>0</v>
      </c>
      <c r="EQ5" s="229">
        <f>Information!X137</f>
        <v>0</v>
      </c>
      <c r="ER5" s="229">
        <f>Information!X138</f>
        <v>0</v>
      </c>
      <c r="ES5" s="229">
        <f>Information!X139</f>
        <v>0</v>
      </c>
      <c r="ET5" s="229">
        <f>Information!X140</f>
        <v>0</v>
      </c>
      <c r="EU5" s="229">
        <f>Information!X141</f>
        <v>0</v>
      </c>
      <c r="EV5" s="226">
        <f>Information!G142</f>
        <v>0</v>
      </c>
      <c r="EW5" s="229">
        <f>Information!G145</f>
        <v>0</v>
      </c>
      <c r="EX5" s="227">
        <f>Information!G146</f>
        <v>0</v>
      </c>
      <c r="EY5" s="231" t="str">
        <f>Information!M146</f>
        <v/>
      </c>
      <c r="EZ5" s="229">
        <f>Information!G147</f>
        <v>0</v>
      </c>
      <c r="FA5" s="229">
        <f>Information!G148</f>
        <v>0</v>
      </c>
      <c r="FB5" s="226">
        <f>Information!G149</f>
        <v>0</v>
      </c>
      <c r="FC5" s="226">
        <f>Information!G150</f>
        <v>0</v>
      </c>
      <c r="FD5" s="232">
        <f>Information!AA153</f>
        <v>0</v>
      </c>
      <c r="FE5" s="232">
        <f>Information!AD153</f>
        <v>0</v>
      </c>
      <c r="FF5" s="231">
        <f>Information!G155</f>
        <v>0</v>
      </c>
      <c r="FG5" s="226">
        <f>Information!G158</f>
        <v>0</v>
      </c>
      <c r="FH5" s="226">
        <f>Information!G159</f>
        <v>0</v>
      </c>
      <c r="FI5" s="226">
        <f>Information!G160</f>
        <v>0</v>
      </c>
      <c r="FJ5" s="226">
        <f>Information!G161</f>
        <v>0</v>
      </c>
      <c r="FK5" s="229">
        <f>Information!G162</f>
        <v>0</v>
      </c>
      <c r="FL5" s="229">
        <f>Information!G163</f>
        <v>0</v>
      </c>
      <c r="FM5" s="230">
        <f>Information!G164</f>
        <v>0</v>
      </c>
      <c r="FN5" s="230">
        <f>Information!G165</f>
        <v>0</v>
      </c>
      <c r="FO5" s="226">
        <f>Information!G166</f>
        <v>0</v>
      </c>
      <c r="FP5" s="231">
        <f>Information!G167</f>
        <v>0</v>
      </c>
      <c r="FQ5" s="226">
        <f>Information!G168</f>
        <v>0</v>
      </c>
      <c r="FR5" s="226">
        <f>Information!G169</f>
        <v>0</v>
      </c>
      <c r="FS5" s="226">
        <f>Information!L158</f>
        <v>0</v>
      </c>
      <c r="FT5" s="226">
        <f>Information!L159</f>
        <v>0</v>
      </c>
      <c r="FU5" s="226">
        <f>Information!L160</f>
        <v>0</v>
      </c>
      <c r="FV5" s="226">
        <f>Information!L161</f>
        <v>0</v>
      </c>
      <c r="FW5" s="229">
        <f>Information!L162</f>
        <v>0</v>
      </c>
      <c r="FX5" s="229">
        <f>Information!L163</f>
        <v>0</v>
      </c>
      <c r="FY5" s="230">
        <f>Information!L164</f>
        <v>0</v>
      </c>
      <c r="FZ5" s="230">
        <f>Information!L165</f>
        <v>0</v>
      </c>
      <c r="GA5" s="226">
        <f>Information!L166</f>
        <v>0</v>
      </c>
      <c r="GB5" s="226">
        <f>Information!L167</f>
        <v>0</v>
      </c>
      <c r="GC5" s="226">
        <f>Information!L168</f>
        <v>0</v>
      </c>
      <c r="GD5" s="226">
        <f>Information!L169</f>
        <v>0</v>
      </c>
      <c r="GE5" s="226">
        <f>Information!P158</f>
        <v>0</v>
      </c>
      <c r="GF5" s="231">
        <f>Information!P159</f>
        <v>0</v>
      </c>
      <c r="GG5" s="226">
        <f>Information!P160</f>
        <v>0</v>
      </c>
      <c r="GH5" s="231">
        <f>Information!P161</f>
        <v>0</v>
      </c>
      <c r="GI5" s="229">
        <f>Information!P162</f>
        <v>0</v>
      </c>
      <c r="GJ5" s="229">
        <f>Information!P163</f>
        <v>0</v>
      </c>
      <c r="GK5" s="230">
        <f>Information!P164</f>
        <v>0</v>
      </c>
      <c r="GL5" s="230">
        <f>Information!P165</f>
        <v>0</v>
      </c>
      <c r="GM5" s="226">
        <f>Information!P166</f>
        <v>0</v>
      </c>
      <c r="GN5" s="226">
        <f>Information!P167</f>
        <v>0</v>
      </c>
      <c r="GO5" s="226">
        <f>Information!P168</f>
        <v>0</v>
      </c>
      <c r="GP5" s="226">
        <f>Information!P169</f>
        <v>0</v>
      </c>
      <c r="GQ5" s="226">
        <f>Information!U158</f>
        <v>0</v>
      </c>
      <c r="GR5" s="226">
        <f>Information!U159</f>
        <v>0</v>
      </c>
      <c r="GS5" s="226">
        <f>Information!U160</f>
        <v>0</v>
      </c>
      <c r="GT5" s="226">
        <f>Information!U161</f>
        <v>0</v>
      </c>
      <c r="GU5" s="229">
        <f>Information!U162</f>
        <v>0</v>
      </c>
      <c r="GV5" s="229">
        <f>Information!U163</f>
        <v>0</v>
      </c>
      <c r="GW5" s="230">
        <f>Information!U164</f>
        <v>0</v>
      </c>
      <c r="GX5" s="230">
        <f>Information!U165</f>
        <v>0</v>
      </c>
      <c r="GY5" s="226">
        <f>Information!U166</f>
        <v>0</v>
      </c>
      <c r="GZ5" s="226">
        <f>Information!U167</f>
        <v>0</v>
      </c>
      <c r="HA5" s="226">
        <f>Information!U168</f>
        <v>0</v>
      </c>
      <c r="HB5" s="226">
        <f>Information!U169</f>
        <v>0</v>
      </c>
      <c r="HC5" s="226">
        <f>Information!Z158</f>
        <v>0</v>
      </c>
      <c r="HD5" s="226">
        <f>Information!Z159</f>
        <v>0</v>
      </c>
      <c r="HE5" s="226">
        <f>Information!Z160</f>
        <v>0</v>
      </c>
      <c r="HF5" s="226">
        <f>Information!Z161</f>
        <v>0</v>
      </c>
      <c r="HG5" s="229">
        <f>Information!Z162</f>
        <v>0</v>
      </c>
      <c r="HH5" s="229">
        <f>Information!Z163</f>
        <v>0</v>
      </c>
      <c r="HI5" s="230">
        <f>Information!Z164</f>
        <v>0</v>
      </c>
      <c r="HJ5" s="230">
        <f>Information!Z165</f>
        <v>0</v>
      </c>
      <c r="HK5" s="226">
        <f>Information!Z166</f>
        <v>0</v>
      </c>
      <c r="HL5" s="226">
        <f>Information!Z167</f>
        <v>0</v>
      </c>
      <c r="HM5" s="226">
        <f>Information!Z168</f>
        <v>0</v>
      </c>
      <c r="HN5" s="226">
        <f>Information!Z169</f>
        <v>0</v>
      </c>
      <c r="HO5" s="232">
        <f>Information!AA173</f>
        <v>0</v>
      </c>
      <c r="HP5" s="232">
        <f>Information!AD173</f>
        <v>0</v>
      </c>
      <c r="HQ5" s="234">
        <f>Information!G175</f>
        <v>0</v>
      </c>
      <c r="HR5" s="231">
        <f>Information!G178</f>
        <v>0</v>
      </c>
      <c r="HS5" s="231">
        <f>Information!G179</f>
        <v>0</v>
      </c>
      <c r="HT5" s="231">
        <f>Information!G180</f>
        <v>0</v>
      </c>
      <c r="HU5" s="231">
        <f>Information!G181</f>
        <v>0</v>
      </c>
      <c r="HV5" s="229">
        <f>Information!G182</f>
        <v>0</v>
      </c>
      <c r="HW5" s="230">
        <f>Information!G183</f>
        <v>0</v>
      </c>
      <c r="HX5" s="230">
        <f>Information!G184</f>
        <v>0</v>
      </c>
      <c r="HY5" s="226">
        <f>Information!G185</f>
        <v>0</v>
      </c>
      <c r="HZ5" s="226">
        <f>Information!G186</f>
        <v>0</v>
      </c>
      <c r="IA5" s="230">
        <f>Information!G187</f>
        <v>0</v>
      </c>
      <c r="IB5" s="230">
        <f>Information!G188</f>
        <v>0</v>
      </c>
      <c r="IC5" s="230">
        <f>Information!G189</f>
        <v>0</v>
      </c>
      <c r="ID5" s="226">
        <f>Information!G190</f>
        <v>0</v>
      </c>
      <c r="IE5" s="226">
        <f>Information!G191</f>
        <v>0</v>
      </c>
      <c r="IF5" s="230">
        <f>Information!G192</f>
        <v>0</v>
      </c>
      <c r="IG5" s="230">
        <f>Information!G193</f>
        <v>0</v>
      </c>
      <c r="IH5" s="230">
        <f>Information!G194</f>
        <v>0</v>
      </c>
      <c r="II5" s="230">
        <f>Information!G195</f>
        <v>0</v>
      </c>
      <c r="IJ5" s="226">
        <f>Information!G196</f>
        <v>0</v>
      </c>
      <c r="IK5" s="226">
        <f>Information!G197</f>
        <v>0</v>
      </c>
      <c r="IL5" s="226">
        <f>Information!G198</f>
        <v>0</v>
      </c>
      <c r="IM5" s="226">
        <f>Information!G199</f>
        <v>0</v>
      </c>
      <c r="IN5" s="226">
        <f>Information!G200</f>
        <v>0</v>
      </c>
      <c r="IO5" s="226">
        <f>Information!G204</f>
        <v>0</v>
      </c>
      <c r="IP5" s="226">
        <f>Information!G205</f>
        <v>0</v>
      </c>
      <c r="IQ5" s="226">
        <f>Information!G206</f>
        <v>0</v>
      </c>
      <c r="IR5" s="226">
        <f>Information!G207</f>
        <v>0</v>
      </c>
      <c r="IS5" s="229">
        <f>Information!G209</f>
        <v>0</v>
      </c>
      <c r="IT5" s="229">
        <f>Information!G210</f>
        <v>0</v>
      </c>
      <c r="IU5" s="229">
        <f>Information!G211</f>
        <v>0</v>
      </c>
      <c r="IV5" s="229">
        <f>Information!G213</f>
        <v>0</v>
      </c>
      <c r="IW5" s="229">
        <f>Information!G214</f>
        <v>0</v>
      </c>
      <c r="IX5" s="229">
        <f>Information!G215</f>
        <v>0</v>
      </c>
      <c r="IY5" s="226">
        <f>Information!G216</f>
        <v>0</v>
      </c>
      <c r="IZ5" s="226">
        <f>Information!L178</f>
        <v>0</v>
      </c>
      <c r="JA5" s="226">
        <f>Information!L179</f>
        <v>0</v>
      </c>
      <c r="JB5" s="226">
        <f>Information!L180</f>
        <v>0</v>
      </c>
      <c r="JC5" s="226">
        <f>Information!L181</f>
        <v>0</v>
      </c>
      <c r="JD5" s="229">
        <f>Information!L182</f>
        <v>0</v>
      </c>
      <c r="JE5" s="230">
        <f>Information!L183</f>
        <v>0</v>
      </c>
      <c r="JF5" s="230">
        <f>Information!L184</f>
        <v>0</v>
      </c>
      <c r="JG5" s="226">
        <f>Information!L185</f>
        <v>0</v>
      </c>
      <c r="JH5" s="226">
        <f>Information!L186</f>
        <v>0</v>
      </c>
      <c r="JI5" s="230">
        <f>Information!L187</f>
        <v>0</v>
      </c>
      <c r="JJ5" s="230">
        <f>Information!L188</f>
        <v>0</v>
      </c>
      <c r="JK5" s="230">
        <f>Information!L189</f>
        <v>0</v>
      </c>
      <c r="JL5" s="226">
        <f>Information!L190</f>
        <v>0</v>
      </c>
      <c r="JM5" s="226">
        <f>Information!L191</f>
        <v>0</v>
      </c>
      <c r="JN5" s="230">
        <f>Information!L192</f>
        <v>0</v>
      </c>
      <c r="JO5" s="230">
        <f>Information!L193</f>
        <v>0</v>
      </c>
      <c r="JP5" s="230">
        <f>Information!L194</f>
        <v>0</v>
      </c>
      <c r="JQ5" s="230">
        <f>Information!L195</f>
        <v>0</v>
      </c>
      <c r="JR5" s="226">
        <f>Information!L200</f>
        <v>0</v>
      </c>
      <c r="JS5" s="226">
        <f>Information!L197</f>
        <v>0</v>
      </c>
      <c r="JT5" s="226">
        <f>Information!L198</f>
        <v>0</v>
      </c>
      <c r="JU5" s="226">
        <f>Information!L199</f>
        <v>0</v>
      </c>
      <c r="JV5" s="226">
        <f>Information!L200</f>
        <v>0</v>
      </c>
      <c r="JW5" s="226">
        <f>Information!L204</f>
        <v>0</v>
      </c>
      <c r="JX5" s="226">
        <f>Information!L205</f>
        <v>0</v>
      </c>
      <c r="JY5" s="226">
        <f>Information!L206</f>
        <v>0</v>
      </c>
      <c r="JZ5" s="226">
        <f>Information!L207</f>
        <v>0</v>
      </c>
      <c r="KA5" s="229">
        <f>Information!L209</f>
        <v>0</v>
      </c>
      <c r="KB5" s="229">
        <f>Information!L210</f>
        <v>0</v>
      </c>
      <c r="KC5" s="229">
        <f>Information!L211</f>
        <v>0</v>
      </c>
      <c r="KD5" s="229">
        <f>Information!L213</f>
        <v>0</v>
      </c>
      <c r="KE5" s="229">
        <f>Information!L214</f>
        <v>0</v>
      </c>
      <c r="KF5" s="229">
        <f>Information!L215</f>
        <v>0</v>
      </c>
      <c r="KG5" s="226">
        <f>Information!L216</f>
        <v>0</v>
      </c>
      <c r="KH5" s="231">
        <f>Information!P178</f>
        <v>0</v>
      </c>
      <c r="KI5" s="231">
        <f>Information!P179</f>
        <v>0</v>
      </c>
      <c r="KJ5" s="231">
        <f>Information!P180</f>
        <v>0</v>
      </c>
      <c r="KK5" s="231">
        <f>Information!P181</f>
        <v>0</v>
      </c>
      <c r="KL5" s="229">
        <f>Information!P182</f>
        <v>0</v>
      </c>
      <c r="KM5" s="230">
        <f>Information!P183</f>
        <v>0</v>
      </c>
      <c r="KN5" s="230">
        <f>Information!P184</f>
        <v>0</v>
      </c>
      <c r="KO5" s="226">
        <f>Information!P185</f>
        <v>0</v>
      </c>
      <c r="KP5" s="231">
        <f>Information!P186</f>
        <v>0</v>
      </c>
      <c r="KQ5" s="230">
        <f>Information!P187</f>
        <v>0</v>
      </c>
      <c r="KR5" s="230">
        <f>Information!P188</f>
        <v>0</v>
      </c>
      <c r="KS5" s="230">
        <f>Information!P189</f>
        <v>0</v>
      </c>
      <c r="KT5" s="226">
        <f>Information!P190</f>
        <v>0</v>
      </c>
      <c r="KU5" s="231">
        <f>Information!P191</f>
        <v>0</v>
      </c>
      <c r="KV5" s="230">
        <f>Information!P192</f>
        <v>0</v>
      </c>
      <c r="KW5" s="230">
        <f>Information!P193</f>
        <v>0</v>
      </c>
      <c r="KX5" s="230">
        <f>Information!P194</f>
        <v>0</v>
      </c>
      <c r="KY5" s="230">
        <f>Information!P195</f>
        <v>0</v>
      </c>
      <c r="KZ5" s="226">
        <f>Information!P196</f>
        <v>0</v>
      </c>
      <c r="LA5" s="231">
        <f>Information!P197</f>
        <v>0</v>
      </c>
      <c r="LB5" s="231">
        <f>Information!P198</f>
        <v>0</v>
      </c>
      <c r="LC5" s="231">
        <f>Information!P199</f>
        <v>0</v>
      </c>
      <c r="LD5" s="231">
        <f>Information!P200</f>
        <v>0</v>
      </c>
      <c r="LE5" s="226">
        <f>Information!P204</f>
        <v>0</v>
      </c>
      <c r="LF5" s="231">
        <f>Information!P205</f>
        <v>0</v>
      </c>
      <c r="LG5" s="231">
        <f>Information!P206</f>
        <v>0</v>
      </c>
      <c r="LH5" s="231">
        <f>Information!P207</f>
        <v>0</v>
      </c>
      <c r="LI5" s="229">
        <f>Information!P209</f>
        <v>0</v>
      </c>
      <c r="LJ5" s="229">
        <f>Information!P210</f>
        <v>0</v>
      </c>
      <c r="LK5" s="229">
        <f>Information!P211</f>
        <v>0</v>
      </c>
      <c r="LL5" s="229">
        <f>Information!P213</f>
        <v>0</v>
      </c>
      <c r="LM5" s="229">
        <f>Information!P214</f>
        <v>0</v>
      </c>
      <c r="LN5" s="229">
        <f>Information!P215</f>
        <v>0</v>
      </c>
      <c r="LO5" s="226">
        <f>Information!P216</f>
        <v>0</v>
      </c>
      <c r="LP5" s="226">
        <f>Information!U178</f>
        <v>0</v>
      </c>
      <c r="LQ5" s="226">
        <f>Information!U179</f>
        <v>0</v>
      </c>
      <c r="LR5" s="226">
        <f>Information!U180</f>
        <v>0</v>
      </c>
      <c r="LS5" s="229">
        <f>Information!U182</f>
        <v>0</v>
      </c>
      <c r="LT5" s="272">
        <f>Information!U181</f>
        <v>0</v>
      </c>
      <c r="LU5" s="230">
        <f>Information!U187</f>
        <v>0</v>
      </c>
      <c r="LV5" s="230">
        <f>Information!U188</f>
        <v>0</v>
      </c>
      <c r="LW5" s="226">
        <f>Information!U185</f>
        <v>0</v>
      </c>
      <c r="LX5" s="226">
        <f>Information!U186</f>
        <v>0</v>
      </c>
      <c r="LY5" s="230">
        <f>Information!U187</f>
        <v>0</v>
      </c>
      <c r="LZ5" s="230">
        <f>Information!U188</f>
        <v>0</v>
      </c>
      <c r="MA5" s="230">
        <f>Information!U189</f>
        <v>0</v>
      </c>
      <c r="MB5" s="226">
        <f>Information!U190</f>
        <v>0</v>
      </c>
      <c r="MC5" s="226">
        <f>Information!U191</f>
        <v>0</v>
      </c>
      <c r="MD5" s="230">
        <f>Information!U192</f>
        <v>0</v>
      </c>
      <c r="ME5" s="230">
        <f>Information!U193</f>
        <v>0</v>
      </c>
      <c r="MF5" s="230">
        <f>Information!U194</f>
        <v>0</v>
      </c>
      <c r="MG5" s="230">
        <f>Information!U195</f>
        <v>0</v>
      </c>
      <c r="MH5" s="226">
        <f>Information!U196</f>
        <v>0</v>
      </c>
      <c r="MI5" s="226">
        <f>Information!U197</f>
        <v>0</v>
      </c>
      <c r="MJ5" s="226">
        <f>Information!U198</f>
        <v>0</v>
      </c>
      <c r="MK5" s="226">
        <f>Information!U199</f>
        <v>0</v>
      </c>
      <c r="ML5" s="226">
        <f>Information!U200</f>
        <v>0</v>
      </c>
      <c r="MM5" s="226">
        <f>Information!U204</f>
        <v>0</v>
      </c>
      <c r="MN5" s="226">
        <f>Information!U205</f>
        <v>0</v>
      </c>
      <c r="MO5" s="226">
        <f>Information!U206</f>
        <v>0</v>
      </c>
      <c r="MP5" s="226">
        <f>Information!U207</f>
        <v>0</v>
      </c>
      <c r="MQ5" s="229">
        <f>Information!U209</f>
        <v>0</v>
      </c>
      <c r="MR5" s="229">
        <f>Information!U210</f>
        <v>0</v>
      </c>
      <c r="MS5" s="229">
        <f>Information!U211</f>
        <v>0</v>
      </c>
      <c r="MT5" s="229">
        <f>Information!U213</f>
        <v>0</v>
      </c>
      <c r="MU5" s="229">
        <f>Information!U214</f>
        <v>0</v>
      </c>
      <c r="MV5" s="229">
        <f>Information!U215</f>
        <v>0</v>
      </c>
      <c r="MW5" s="226">
        <f>Information!U216</f>
        <v>0</v>
      </c>
      <c r="MX5" s="226">
        <f>Information!Z178</f>
        <v>0</v>
      </c>
      <c r="MY5" s="226">
        <f>Information!Z179</f>
        <v>0</v>
      </c>
      <c r="MZ5" s="226">
        <f>Information!Z180</f>
        <v>0</v>
      </c>
      <c r="NA5" s="226">
        <f>Information!Z181</f>
        <v>0</v>
      </c>
      <c r="NB5" s="229">
        <f>Information!Z182</f>
        <v>0</v>
      </c>
      <c r="NC5" s="230">
        <f>Information!Z183</f>
        <v>0</v>
      </c>
      <c r="ND5" s="230">
        <f>Information!Z184</f>
        <v>0</v>
      </c>
      <c r="NE5" s="226">
        <f>Information!Z185</f>
        <v>0</v>
      </c>
      <c r="NF5" s="226">
        <f>Information!Z186</f>
        <v>0</v>
      </c>
      <c r="NG5" s="230">
        <f>Information!Z187</f>
        <v>0</v>
      </c>
      <c r="NH5" s="230">
        <f>Information!Z188</f>
        <v>0</v>
      </c>
      <c r="NI5" s="272">
        <f>Information!Z189</f>
        <v>0</v>
      </c>
      <c r="NJ5" s="226">
        <f>Information!Z190</f>
        <v>0</v>
      </c>
      <c r="NK5" s="226">
        <f>Information!Z191</f>
        <v>0</v>
      </c>
      <c r="NL5" s="230">
        <f>Information!Z192</f>
        <v>0</v>
      </c>
      <c r="NM5" s="230">
        <f>Information!Z193</f>
        <v>0</v>
      </c>
      <c r="NN5" s="230">
        <f>Information!Z194</f>
        <v>0</v>
      </c>
      <c r="NO5" s="230">
        <f>Information!Z195</f>
        <v>0</v>
      </c>
      <c r="NP5" s="226">
        <f>Information!Z196</f>
        <v>0</v>
      </c>
      <c r="NQ5" s="226">
        <f>Information!Z197</f>
        <v>0</v>
      </c>
      <c r="NR5" s="226">
        <f>Information!Z198</f>
        <v>0</v>
      </c>
      <c r="NS5" s="226">
        <f>Information!Z199</f>
        <v>0</v>
      </c>
      <c r="NT5" s="226">
        <f>Information!Z200</f>
        <v>0</v>
      </c>
      <c r="NU5" s="226">
        <f>Information!Z204</f>
        <v>0</v>
      </c>
      <c r="NV5" s="226">
        <f>Information!Z205</f>
        <v>0</v>
      </c>
      <c r="NW5" s="226">
        <f>Information!Z206</f>
        <v>0</v>
      </c>
      <c r="NX5" s="226">
        <f>Information!Z207</f>
        <v>0</v>
      </c>
      <c r="NY5" s="229">
        <f>Information!Z209</f>
        <v>0</v>
      </c>
      <c r="NZ5" s="229">
        <f>Information!Z210</f>
        <v>0</v>
      </c>
      <c r="OA5" s="229">
        <f>Information!Z211</f>
        <v>0</v>
      </c>
      <c r="OB5" s="229">
        <f>Information!Z213</f>
        <v>0</v>
      </c>
      <c r="OC5" s="229">
        <f>Information!Z214</f>
        <v>0</v>
      </c>
      <c r="OD5" s="229">
        <f>Information!Z215</f>
        <v>0</v>
      </c>
      <c r="OE5" s="226">
        <f>Information!Z216</f>
        <v>0</v>
      </c>
      <c r="OF5" s="226" t="str">
        <f>Information!Y230</f>
        <v/>
      </c>
      <c r="OG5" s="226">
        <f>Information!Y232</f>
        <v>0</v>
      </c>
      <c r="OH5" s="226">
        <f>Information!B235</f>
        <v>0</v>
      </c>
      <c r="OI5" s="226">
        <f>Information!Y243</f>
        <v>0</v>
      </c>
      <c r="OJ5" s="235">
        <f>Information!Y245</f>
        <v>0</v>
      </c>
      <c r="OK5" s="235">
        <f>Information!B248</f>
        <v>0</v>
      </c>
      <c r="OL5" s="236">
        <f>Suitability!AF6</f>
        <v>0</v>
      </c>
      <c r="OM5" s="237">
        <f>Suitability!AI6</f>
        <v>0</v>
      </c>
      <c r="ON5" s="236">
        <f>Suitability!AF7</f>
        <v>0</v>
      </c>
      <c r="OO5" s="237">
        <f>Suitability!AI7</f>
        <v>0</v>
      </c>
      <c r="OP5" s="236">
        <f>Suitability!AF8</f>
        <v>0</v>
      </c>
      <c r="OQ5" s="237">
        <f>Suitability!AI8</f>
        <v>0</v>
      </c>
      <c r="OR5" s="236">
        <f>Suitability!AF9</f>
        <v>0</v>
      </c>
      <c r="OS5" s="237">
        <f>Suitability!AI9</f>
        <v>0</v>
      </c>
      <c r="OT5" s="236">
        <f>Suitability!AF10</f>
        <v>0</v>
      </c>
      <c r="OU5" s="237">
        <f>Suitability!AI10</f>
        <v>0</v>
      </c>
      <c r="OV5" s="236">
        <f>Suitability!AF11</f>
        <v>0</v>
      </c>
      <c r="OW5" s="237">
        <f>Suitability!AI11</f>
        <v>0</v>
      </c>
      <c r="OX5" s="236">
        <f>Suitability!AF12</f>
        <v>0</v>
      </c>
      <c r="OY5" s="238">
        <f>Suitability!AI12</f>
        <v>0</v>
      </c>
      <c r="OZ5" s="236">
        <f>Suitability!AF13</f>
        <v>0</v>
      </c>
      <c r="PA5" s="237">
        <f>Suitability!AI13</f>
        <v>0</v>
      </c>
      <c r="PB5" s="236">
        <f>Suitability!AF14</f>
        <v>0</v>
      </c>
      <c r="PC5" s="237">
        <f>Suitability!AI14</f>
        <v>0</v>
      </c>
      <c r="PD5" s="236">
        <f>Suitability!AF15</f>
        <v>0</v>
      </c>
      <c r="PE5" s="237">
        <f>Suitability!AI15</f>
        <v>0</v>
      </c>
      <c r="PF5" s="236">
        <f>Suitability!AF16</f>
        <v>0</v>
      </c>
      <c r="PG5" s="239">
        <f>Suitability!AI16</f>
        <v>0</v>
      </c>
      <c r="PH5" s="240">
        <f>Suitability!K17</f>
        <v>0</v>
      </c>
      <c r="PI5" s="241" t="str">
        <f>Suitability!AA19</f>
        <v/>
      </c>
      <c r="PJ5" s="241">
        <f>Suitability!AA21</f>
        <v>0</v>
      </c>
      <c r="PK5" s="242">
        <f>Suitability!B24</f>
        <v>0</v>
      </c>
      <c r="PL5" s="241">
        <f>Suitability!AA32</f>
        <v>0</v>
      </c>
      <c r="PM5" s="242">
        <f>Suitability!B35</f>
        <v>0</v>
      </c>
      <c r="PN5" s="243">
        <f>'Insistent client'!AF6</f>
        <v>0</v>
      </c>
      <c r="PO5" s="244">
        <f>'Insistent client'!AI6</f>
        <v>0</v>
      </c>
      <c r="PP5" s="245">
        <f>'Insistent client'!F7</f>
        <v>0</v>
      </c>
      <c r="PQ5" s="243">
        <f>'Insistent client'!AF12</f>
        <v>0</v>
      </c>
      <c r="PR5" s="244">
        <f>'Insistent client'!AI12</f>
        <v>0</v>
      </c>
      <c r="PS5" s="245">
        <f>'Insistent client'!F13</f>
        <v>0</v>
      </c>
      <c r="PT5" s="243">
        <f>'Insistent client'!AF18</f>
        <v>0</v>
      </c>
      <c r="PU5" s="244">
        <f>'Insistent client'!AI18</f>
        <v>0</v>
      </c>
      <c r="PV5" s="245">
        <f>'Insistent client'!F19</f>
        <v>0</v>
      </c>
      <c r="PW5" s="243">
        <f>'Insistent client'!AF24</f>
        <v>0</v>
      </c>
      <c r="PX5" s="244">
        <f>'Insistent client'!AI24</f>
        <v>0</v>
      </c>
      <c r="PY5" s="245">
        <f>'Insistent client'!F25</f>
        <v>0</v>
      </c>
      <c r="PZ5" s="243">
        <f>'Insistent client'!AF30</f>
        <v>0</v>
      </c>
      <c r="QA5" s="244">
        <f>'Insistent client'!AI30</f>
        <v>0</v>
      </c>
      <c r="QB5" s="245">
        <f>'Insistent client'!F31</f>
        <v>0</v>
      </c>
      <c r="QC5" s="246" t="str">
        <f>'Insistent client'!AA35</f>
        <v/>
      </c>
      <c r="QD5" s="246">
        <f>'Insistent client'!AA37</f>
        <v>0</v>
      </c>
      <c r="QE5" s="247">
        <f>'Insistent client'!B40</f>
        <v>0</v>
      </c>
      <c r="QF5" s="246">
        <f>'Insistent client'!AA48</f>
        <v>0</v>
      </c>
      <c r="QG5" s="247">
        <f>'Insistent client'!B51</f>
        <v>0</v>
      </c>
      <c r="QH5" s="281">
        <f>'Consumer Duty'!AF6</f>
        <v>0</v>
      </c>
      <c r="QI5" s="281">
        <f>'Consumer Duty'!AI6</f>
        <v>0</v>
      </c>
      <c r="QJ5" s="281">
        <f>'Consumer Duty'!K7</f>
        <v>0</v>
      </c>
      <c r="QK5" s="281">
        <f>'Consumer Duty'!AF8</f>
        <v>0</v>
      </c>
      <c r="QL5" s="281">
        <f>'Consumer Duty'!AI8</f>
        <v>0</v>
      </c>
      <c r="QM5" s="281">
        <f>'Consumer Duty'!K9</f>
        <v>0</v>
      </c>
      <c r="QN5" s="281">
        <f>'Consumer Duty'!AF10</f>
        <v>0</v>
      </c>
      <c r="QO5" s="281">
        <f>'Consumer Duty'!AI10</f>
        <v>0</v>
      </c>
      <c r="QP5" s="281">
        <f>'Consumer Duty'!K11</f>
        <v>0</v>
      </c>
      <c r="QQ5" s="281">
        <f>'Consumer Duty'!AF12</f>
        <v>0</v>
      </c>
      <c r="QR5" s="281">
        <f>'Consumer Duty'!AI12</f>
        <v>0</v>
      </c>
      <c r="QS5" s="281">
        <f>'Consumer Duty'!K13</f>
        <v>0</v>
      </c>
      <c r="QT5" s="281">
        <f>'Consumer Duty'!AF16</f>
        <v>0</v>
      </c>
      <c r="QU5" s="281">
        <f>'Consumer Duty'!AI16</f>
        <v>0</v>
      </c>
      <c r="QV5" s="281">
        <f>'Consumer Duty'!K17</f>
        <v>0</v>
      </c>
      <c r="QW5" s="281" t="str">
        <f>'Consumer Duty'!AA19</f>
        <v/>
      </c>
      <c r="QX5" s="281">
        <f>'Consumer Duty'!AA21</f>
        <v>0</v>
      </c>
      <c r="QY5" s="281">
        <f>'Consumer Duty'!B24</f>
        <v>0</v>
      </c>
      <c r="QZ5" s="281">
        <f>'Consumer Duty'!AA32</f>
        <v>0</v>
      </c>
      <c r="RA5" s="281">
        <f>'Consumer Duty'!B35</f>
        <v>0</v>
      </c>
      <c r="RB5" s="248" t="str">
        <f>Disclosure!AF5</f>
        <v/>
      </c>
      <c r="RC5" s="249">
        <f>Disclosure!AF7</f>
        <v>0</v>
      </c>
      <c r="RD5" s="250">
        <f>Disclosure!AI7</f>
        <v>0</v>
      </c>
      <c r="RE5" s="251">
        <f>Disclosure!AF8</f>
        <v>0</v>
      </c>
      <c r="RF5" s="250">
        <f>Disclosure!AI8</f>
        <v>0</v>
      </c>
      <c r="RG5" s="251">
        <f>Disclosure!AF9</f>
        <v>0</v>
      </c>
      <c r="RH5" s="250">
        <f>Disclosure!AI9</f>
        <v>0</v>
      </c>
      <c r="RI5" s="249">
        <f>Disclosure!AF10</f>
        <v>0</v>
      </c>
      <c r="RJ5" s="250">
        <f>Disclosure!AI10</f>
        <v>0</v>
      </c>
      <c r="RK5" s="251">
        <f>Disclosure!AF11</f>
        <v>0</v>
      </c>
      <c r="RL5" s="250">
        <f>Disclosure!AI11</f>
        <v>0</v>
      </c>
      <c r="RM5" s="251">
        <f>Disclosure!AF12</f>
        <v>0</v>
      </c>
      <c r="RN5" s="250">
        <f>Disclosure!AI12</f>
        <v>0</v>
      </c>
      <c r="RO5" s="252">
        <f>Disclosure!C13</f>
        <v>0</v>
      </c>
      <c r="RP5" s="248" t="str">
        <f>Disclosure!AF19</f>
        <v/>
      </c>
      <c r="RQ5" s="249">
        <f>Disclosure!AF21</f>
        <v>0</v>
      </c>
      <c r="RR5" s="250">
        <f>Disclosure!AI21</f>
        <v>0</v>
      </c>
      <c r="RS5" s="251">
        <f>Disclosure!AF22</f>
        <v>0</v>
      </c>
      <c r="RT5" s="250">
        <f>Disclosure!AI22</f>
        <v>0</v>
      </c>
      <c r="RU5" s="251">
        <f>Disclosure!AF23</f>
        <v>0</v>
      </c>
      <c r="RV5" s="250">
        <f>Disclosure!AI23</f>
        <v>0</v>
      </c>
      <c r="RW5" s="251">
        <f>Disclosure!AF24</f>
        <v>0</v>
      </c>
      <c r="RX5" s="250">
        <f>Disclosure!AI24</f>
        <v>0</v>
      </c>
      <c r="RY5" s="251">
        <f>Disclosure!AF25</f>
        <v>0</v>
      </c>
      <c r="RZ5" s="250">
        <f>Disclosure!AI25</f>
        <v>0</v>
      </c>
      <c r="SA5" s="251">
        <f>Disclosure!AF26</f>
        <v>0</v>
      </c>
      <c r="SB5" s="250">
        <f>Disclosure!AI26</f>
        <v>0</v>
      </c>
      <c r="SC5" s="252">
        <f>Disclosure!C27</f>
        <v>0</v>
      </c>
      <c r="SD5" s="248" t="str">
        <f>Disclosure!AF33</f>
        <v/>
      </c>
      <c r="SE5" s="249">
        <f>Disclosure!AF35</f>
        <v>0</v>
      </c>
      <c r="SF5" s="250">
        <f>Disclosure!AI35</f>
        <v>0</v>
      </c>
      <c r="SG5" s="251">
        <f>Disclosure!AF36</f>
        <v>0</v>
      </c>
      <c r="SH5" s="250">
        <f>Disclosure!AI36</f>
        <v>0</v>
      </c>
      <c r="SI5" s="251">
        <f>Disclosure!AF37</f>
        <v>0</v>
      </c>
      <c r="SJ5" s="250">
        <f>Disclosure!AI37</f>
        <v>0</v>
      </c>
      <c r="SK5" s="251">
        <f>Disclosure!AF38</f>
        <v>0</v>
      </c>
      <c r="SL5" s="250">
        <f>Disclosure!AI38</f>
        <v>0</v>
      </c>
      <c r="SM5" s="253">
        <f>Disclosure!C39</f>
        <v>0</v>
      </c>
      <c r="SN5" s="248" t="str">
        <f>Disclosure!AF45</f>
        <v/>
      </c>
      <c r="SO5" s="249">
        <f>Disclosure!AF47</f>
        <v>0</v>
      </c>
      <c r="SP5" s="250">
        <f>Disclosure!AI47</f>
        <v>0</v>
      </c>
      <c r="SQ5" s="251">
        <f>Disclosure!AF48</f>
        <v>0</v>
      </c>
      <c r="SR5" s="250">
        <f>Disclosure!AI48</f>
        <v>0</v>
      </c>
      <c r="SS5" s="251">
        <f>Disclosure!AF49</f>
        <v>0</v>
      </c>
      <c r="ST5" s="250">
        <f>Disclosure!AI49</f>
        <v>0</v>
      </c>
      <c r="SU5" s="251">
        <f>Disclosure!AF50</f>
        <v>0</v>
      </c>
      <c r="SV5" s="250">
        <f>Disclosure!AI50</f>
        <v>0</v>
      </c>
      <c r="SW5" s="253">
        <f>Disclosure!C51</f>
        <v>0</v>
      </c>
      <c r="SX5" s="248" t="str">
        <f>Disclosure!AF57</f>
        <v/>
      </c>
      <c r="SY5" s="249">
        <f>Disclosure!AF59</f>
        <v>0</v>
      </c>
      <c r="SZ5" s="250">
        <f>Disclosure!AI59</f>
        <v>0</v>
      </c>
      <c r="TA5" s="251">
        <f>Disclosure!AF60</f>
        <v>0</v>
      </c>
      <c r="TB5" s="250">
        <f>Disclosure!AI60</f>
        <v>0</v>
      </c>
      <c r="TC5" s="251">
        <f>Disclosure!AF61</f>
        <v>0</v>
      </c>
      <c r="TD5" s="250">
        <f>Disclosure!AI61</f>
        <v>0</v>
      </c>
      <c r="TE5" s="251">
        <f>Disclosure!AF63</f>
        <v>0</v>
      </c>
      <c r="TF5" s="250">
        <f>Disclosure!AI63</f>
        <v>0</v>
      </c>
      <c r="TG5" s="249">
        <f>Disclosure!C64</f>
        <v>0</v>
      </c>
      <c r="TH5" s="248" t="str">
        <f>Disclosure!AF70</f>
        <v/>
      </c>
      <c r="TI5" s="249">
        <f>Disclosure!AF72</f>
        <v>0</v>
      </c>
      <c r="TJ5" s="250">
        <f>Disclosure!AI72</f>
        <v>0</v>
      </c>
      <c r="TK5" s="251">
        <f>Disclosure!AF73</f>
        <v>0</v>
      </c>
      <c r="TL5" s="250">
        <f>Disclosure!AI73</f>
        <v>0</v>
      </c>
      <c r="TM5" s="251">
        <f>Disclosure!AF74</f>
        <v>0</v>
      </c>
      <c r="TN5" s="250">
        <f>Disclosure!AI74</f>
        <v>0</v>
      </c>
      <c r="TO5" s="253">
        <f>Disclosure!AF75</f>
        <v>0</v>
      </c>
      <c r="TP5" s="253">
        <f>Disclosure!AI75</f>
        <v>0</v>
      </c>
      <c r="TQ5" s="253">
        <f>Disclosure!AF76</f>
        <v>0</v>
      </c>
      <c r="TR5" s="253">
        <f>Disclosure!AI76</f>
        <v>0</v>
      </c>
      <c r="TS5" s="253">
        <f>Disclosure!C77</f>
        <v>0</v>
      </c>
      <c r="TT5" s="248" t="str">
        <f>Disclosure!AA83</f>
        <v/>
      </c>
      <c r="TU5" s="248">
        <f>Disclosure!AA85</f>
        <v>0</v>
      </c>
      <c r="TV5" s="253">
        <f>Disclosure!B88</f>
        <v>0</v>
      </c>
      <c r="TW5" s="248">
        <f>Disclosure!AA96</f>
        <v>0</v>
      </c>
      <c r="TX5" s="253">
        <f>Disclosure!B99</f>
        <v>0</v>
      </c>
      <c r="TY5" s="254">
        <f>'Results &amp; feedback'!K5</f>
        <v>0</v>
      </c>
      <c r="TZ5" s="255">
        <f>'Results &amp; feedback'!K6</f>
        <v>0</v>
      </c>
      <c r="UA5" s="255" t="str">
        <f>'Results &amp; feedback'!K7</f>
        <v>N/A</v>
      </c>
      <c r="UB5" s="255">
        <f>'Results &amp; feedback'!K8</f>
        <v>0</v>
      </c>
      <c r="UC5" s="256">
        <f>'Results &amp; feedback'!B14</f>
        <v>0</v>
      </c>
      <c r="UD5" s="257">
        <f>'Results &amp; feedback'!K18</f>
        <v>0</v>
      </c>
      <c r="UE5" s="258">
        <f>'Results &amp; feedback'!B19</f>
        <v>0</v>
      </c>
      <c r="UF5" s="258">
        <f>'Results &amp; feedback'!K23</f>
        <v>0</v>
      </c>
      <c r="UG5" s="258">
        <f>'Results &amp; feedback'!B24</f>
        <v>0</v>
      </c>
      <c r="UH5" s="258" t="str">
        <f>'Results &amp; feedback'!K28</f>
        <v>N/A</v>
      </c>
      <c r="UI5" s="258">
        <f>'Results &amp; feedback'!B29</f>
        <v>0</v>
      </c>
      <c r="UJ5" s="258" t="str">
        <f>'Results &amp; feedback'!K38</f>
        <v>N/A</v>
      </c>
      <c r="UK5" s="258">
        <f>'Results &amp; feedback'!B39</f>
        <v>0</v>
      </c>
      <c r="UL5" s="258">
        <f>'Results &amp; feedback'!K33</f>
        <v>0</v>
      </c>
      <c r="UM5" s="259">
        <f>'Results &amp; feedback'!B34</f>
        <v>0</v>
      </c>
    </row>
    <row r="6" spans="1:559" ht="13.5" customHeight="1" x14ac:dyDescent="0.2"/>
    <row r="8" spans="1:559" ht="13.5" customHeight="1" x14ac:dyDescent="0.2"/>
    <row r="16" spans="1:559" ht="13.5" customHeight="1" x14ac:dyDescent="0.2"/>
  </sheetData>
  <sheetProtection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4"/>
  <sheetViews>
    <sheetView topLeftCell="B1" workbookViewId="0">
      <selection activeCell="AA37" sqref="AA37:AK37"/>
    </sheetView>
  </sheetViews>
  <sheetFormatPr defaultRowHeight="12.75" x14ac:dyDescent="0.2"/>
  <cols>
    <col min="1" max="1" width="10.625" customWidth="1"/>
    <col min="3" max="3" width="19.125" bestFit="1" customWidth="1"/>
    <col min="4" max="4" width="14.625" bestFit="1" customWidth="1"/>
    <col min="5" max="5" width="11.25" bestFit="1" customWidth="1"/>
    <col min="6" max="6" width="12" bestFit="1" customWidth="1"/>
    <col min="7" max="7" width="19.875" bestFit="1" customWidth="1"/>
    <col min="9" max="9" width="12.25" bestFit="1" customWidth="1"/>
    <col min="10" max="10" width="12.125" bestFit="1" customWidth="1"/>
    <col min="11" max="11" width="12.375" bestFit="1" customWidth="1"/>
    <col min="14" max="14" width="10.25" customWidth="1"/>
    <col min="15" max="15" width="13.25" bestFit="1" customWidth="1"/>
    <col min="17" max="17" width="56.25" bestFit="1" customWidth="1"/>
    <col min="18" max="18" width="18.75" bestFit="1" customWidth="1"/>
    <col min="19" max="19" width="10.25" bestFit="1" customWidth="1"/>
    <col min="21" max="21" width="12.25" bestFit="1" customWidth="1"/>
    <col min="22" max="22" width="21.75" bestFit="1" customWidth="1"/>
    <col min="24" max="24" width="9.75" customWidth="1"/>
    <col min="25" max="25" width="37.125" bestFit="1" customWidth="1"/>
    <col min="26" max="26" width="47.5" bestFit="1" customWidth="1"/>
    <col min="27" max="27" width="19.875" bestFit="1" customWidth="1"/>
    <col min="28" max="28" width="27" bestFit="1" customWidth="1"/>
    <col min="29" max="29" width="27.5" customWidth="1"/>
    <col min="30" max="30" width="13.25" bestFit="1" customWidth="1"/>
    <col min="31" max="31" width="14.25" bestFit="1" customWidth="1"/>
    <col min="32" max="32" width="14.375" customWidth="1"/>
  </cols>
  <sheetData>
    <row r="1" spans="1:33" x14ac:dyDescent="0.2">
      <c r="A1" s="35" t="s">
        <v>566</v>
      </c>
      <c r="B1" s="35" t="s">
        <v>567</v>
      </c>
      <c r="C1" s="35" t="s">
        <v>568</v>
      </c>
      <c r="D1" s="35" t="s">
        <v>569</v>
      </c>
      <c r="E1" s="35" t="s">
        <v>570</v>
      </c>
      <c r="F1" s="35" t="s">
        <v>571</v>
      </c>
      <c r="G1" s="35" t="s">
        <v>572</v>
      </c>
      <c r="H1" s="35" t="s">
        <v>573</v>
      </c>
      <c r="I1" s="35" t="s">
        <v>574</v>
      </c>
      <c r="J1" s="35" t="s">
        <v>575</v>
      </c>
      <c r="K1" s="35" t="s">
        <v>576</v>
      </c>
      <c r="L1" s="35" t="s">
        <v>577</v>
      </c>
      <c r="M1" s="35" t="s">
        <v>578</v>
      </c>
      <c r="N1" s="35" t="s">
        <v>579</v>
      </c>
      <c r="O1" s="35" t="s">
        <v>580</v>
      </c>
      <c r="P1" s="35" t="s">
        <v>581</v>
      </c>
      <c r="Q1" s="35" t="s">
        <v>582</v>
      </c>
      <c r="R1" s="35" t="s">
        <v>583</v>
      </c>
      <c r="S1" s="35" t="s">
        <v>280</v>
      </c>
      <c r="T1" s="35" t="s">
        <v>584</v>
      </c>
      <c r="U1" s="35" t="s">
        <v>585</v>
      </c>
      <c r="V1" s="35" t="s">
        <v>586</v>
      </c>
      <c r="W1" s="35" t="s">
        <v>587</v>
      </c>
      <c r="X1" s="35" t="s">
        <v>588</v>
      </c>
      <c r="Y1" s="35" t="s">
        <v>589</v>
      </c>
      <c r="Z1" s="35" t="s">
        <v>590</v>
      </c>
      <c r="AA1" s="35" t="s">
        <v>591</v>
      </c>
      <c r="AB1" s="35" t="s">
        <v>592</v>
      </c>
      <c r="AC1" s="35" t="s">
        <v>593</v>
      </c>
      <c r="AD1" s="35" t="s">
        <v>594</v>
      </c>
      <c r="AE1" s="35" t="s">
        <v>595</v>
      </c>
      <c r="AF1" s="35" t="s">
        <v>596</v>
      </c>
      <c r="AG1" s="35" t="s">
        <v>597</v>
      </c>
    </row>
    <row r="2" spans="1:33" x14ac:dyDescent="0.2">
      <c r="A2" t="s">
        <v>228</v>
      </c>
      <c r="B2" t="s">
        <v>228</v>
      </c>
      <c r="C2" t="s">
        <v>598</v>
      </c>
      <c r="D2" t="s">
        <v>599</v>
      </c>
      <c r="E2" t="s">
        <v>600</v>
      </c>
      <c r="F2" t="s">
        <v>601</v>
      </c>
      <c r="G2" t="s">
        <v>228</v>
      </c>
      <c r="H2" t="s">
        <v>602</v>
      </c>
      <c r="I2" t="s">
        <v>602</v>
      </c>
      <c r="J2" t="s">
        <v>575</v>
      </c>
      <c r="K2" t="s">
        <v>603</v>
      </c>
      <c r="L2" t="s">
        <v>604</v>
      </c>
      <c r="M2" t="s">
        <v>605</v>
      </c>
      <c r="N2" t="s">
        <v>606</v>
      </c>
      <c r="O2" t="s">
        <v>607</v>
      </c>
      <c r="P2">
        <v>1</v>
      </c>
      <c r="Q2" t="s">
        <v>608</v>
      </c>
      <c r="R2" t="s">
        <v>609</v>
      </c>
      <c r="S2" t="s">
        <v>610</v>
      </c>
      <c r="T2" t="s">
        <v>228</v>
      </c>
      <c r="U2" t="s">
        <v>611</v>
      </c>
      <c r="V2" t="s">
        <v>612</v>
      </c>
      <c r="W2" t="s">
        <v>228</v>
      </c>
      <c r="Y2" t="s">
        <v>613</v>
      </c>
      <c r="Z2" t="s">
        <v>614</v>
      </c>
      <c r="AA2" t="s">
        <v>615</v>
      </c>
      <c r="AB2" t="s">
        <v>616</v>
      </c>
      <c r="AC2" t="s">
        <v>616</v>
      </c>
      <c r="AD2" t="s">
        <v>617</v>
      </c>
      <c r="AE2" t="s">
        <v>618</v>
      </c>
      <c r="AF2" t="s">
        <v>46</v>
      </c>
      <c r="AG2" t="s">
        <v>611</v>
      </c>
    </row>
    <row r="3" spans="1:33" x14ac:dyDescent="0.2">
      <c r="B3" t="s">
        <v>619</v>
      </c>
      <c r="C3" t="s">
        <v>620</v>
      </c>
      <c r="D3" t="s">
        <v>621</v>
      </c>
      <c r="E3" t="s">
        <v>622</v>
      </c>
      <c r="F3" t="s">
        <v>623</v>
      </c>
      <c r="G3" t="s">
        <v>624</v>
      </c>
      <c r="H3" t="s">
        <v>625</v>
      </c>
      <c r="I3" t="s">
        <v>626</v>
      </c>
      <c r="J3" t="s">
        <v>627</v>
      </c>
      <c r="K3" t="s">
        <v>628</v>
      </c>
      <c r="L3" t="s">
        <v>629</v>
      </c>
      <c r="M3" t="s">
        <v>630</v>
      </c>
      <c r="N3" t="s">
        <v>631</v>
      </c>
      <c r="O3" t="s">
        <v>632</v>
      </c>
      <c r="P3">
        <v>2</v>
      </c>
      <c r="Q3" t="s">
        <v>633</v>
      </c>
      <c r="R3" t="s">
        <v>634</v>
      </c>
      <c r="S3" t="s">
        <v>635</v>
      </c>
      <c r="T3" t="s">
        <v>619</v>
      </c>
      <c r="U3" t="s">
        <v>636</v>
      </c>
      <c r="V3" t="s">
        <v>637</v>
      </c>
      <c r="W3" t="s">
        <v>619</v>
      </c>
      <c r="Y3" t="s">
        <v>638</v>
      </c>
      <c r="Z3" t="s">
        <v>639</v>
      </c>
      <c r="AA3" t="s">
        <v>640</v>
      </c>
      <c r="AB3" t="s">
        <v>641</v>
      </c>
      <c r="AC3" t="s">
        <v>641</v>
      </c>
      <c r="AD3" t="s">
        <v>642</v>
      </c>
      <c r="AE3" t="s">
        <v>643</v>
      </c>
      <c r="AF3" t="s">
        <v>328</v>
      </c>
      <c r="AG3" t="s">
        <v>644</v>
      </c>
    </row>
    <row r="4" spans="1:33" x14ac:dyDescent="0.2">
      <c r="D4" t="s">
        <v>645</v>
      </c>
      <c r="G4" t="s">
        <v>646</v>
      </c>
      <c r="I4" t="s">
        <v>647</v>
      </c>
      <c r="J4" t="s">
        <v>648</v>
      </c>
      <c r="K4" t="s">
        <v>649</v>
      </c>
      <c r="L4" t="s">
        <v>650</v>
      </c>
      <c r="P4">
        <v>3</v>
      </c>
      <c r="Q4" t="s">
        <v>651</v>
      </c>
      <c r="T4" t="s">
        <v>652</v>
      </c>
      <c r="W4" t="s">
        <v>644</v>
      </c>
      <c r="Y4" t="s">
        <v>653</v>
      </c>
      <c r="Z4" t="s">
        <v>654</v>
      </c>
      <c r="AA4" t="s">
        <v>655</v>
      </c>
      <c r="AB4" t="s">
        <v>656</v>
      </c>
      <c r="AC4" t="s">
        <v>656</v>
      </c>
      <c r="AE4" t="s">
        <v>657</v>
      </c>
      <c r="AF4" t="s">
        <v>625</v>
      </c>
      <c r="AG4" t="s">
        <v>636</v>
      </c>
    </row>
    <row r="5" spans="1:33" x14ac:dyDescent="0.2">
      <c r="I5" t="s">
        <v>658</v>
      </c>
      <c r="J5" t="s">
        <v>659</v>
      </c>
      <c r="K5" t="s">
        <v>660</v>
      </c>
      <c r="P5">
        <v>4</v>
      </c>
      <c r="Y5" t="s">
        <v>661</v>
      </c>
      <c r="Z5" t="s">
        <v>662</v>
      </c>
      <c r="AB5" t="s">
        <v>663</v>
      </c>
      <c r="AC5" t="s">
        <v>663</v>
      </c>
    </row>
    <row r="6" spans="1:33" x14ac:dyDescent="0.2">
      <c r="I6" t="s">
        <v>664</v>
      </c>
      <c r="J6" t="s">
        <v>665</v>
      </c>
      <c r="P6">
        <v>5</v>
      </c>
      <c r="Y6" t="s">
        <v>666</v>
      </c>
      <c r="Z6" t="s">
        <v>667</v>
      </c>
      <c r="AB6" t="s">
        <v>668</v>
      </c>
      <c r="AC6" t="s">
        <v>668</v>
      </c>
    </row>
    <row r="7" spans="1:33" x14ac:dyDescent="0.2">
      <c r="I7" t="s">
        <v>669</v>
      </c>
      <c r="Y7" t="s">
        <v>670</v>
      </c>
      <c r="Z7" t="s">
        <v>671</v>
      </c>
      <c r="AB7" t="s">
        <v>672</v>
      </c>
      <c r="AC7" t="s">
        <v>672</v>
      </c>
    </row>
    <row r="8" spans="1:33" x14ac:dyDescent="0.2">
      <c r="I8" t="s">
        <v>665</v>
      </c>
      <c r="Y8" t="s">
        <v>673</v>
      </c>
      <c r="Z8" s="111" t="s">
        <v>674</v>
      </c>
      <c r="AB8" t="s">
        <v>675</v>
      </c>
      <c r="AC8" t="s">
        <v>675</v>
      </c>
    </row>
    <row r="9" spans="1:33" x14ac:dyDescent="0.2">
      <c r="Y9" t="s">
        <v>676</v>
      </c>
      <c r="Z9" t="s">
        <v>665</v>
      </c>
      <c r="AB9" t="s">
        <v>677</v>
      </c>
      <c r="AC9" t="s">
        <v>677</v>
      </c>
    </row>
    <row r="10" spans="1:33" x14ac:dyDescent="0.2">
      <c r="Y10" t="s">
        <v>678</v>
      </c>
      <c r="AB10" t="s">
        <v>679</v>
      </c>
      <c r="AC10" t="s">
        <v>679</v>
      </c>
    </row>
    <row r="11" spans="1:33" x14ac:dyDescent="0.2">
      <c r="Y11" t="s">
        <v>680</v>
      </c>
      <c r="AB11" t="s">
        <v>681</v>
      </c>
      <c r="AC11" t="s">
        <v>681</v>
      </c>
    </row>
    <row r="12" spans="1:33" x14ac:dyDescent="0.2">
      <c r="Y12" t="s">
        <v>682</v>
      </c>
      <c r="AB12" t="s">
        <v>683</v>
      </c>
      <c r="AC12" t="s">
        <v>683</v>
      </c>
    </row>
    <row r="13" spans="1:33" x14ac:dyDescent="0.2">
      <c r="Y13" t="s">
        <v>684</v>
      </c>
      <c r="AB13" t="s">
        <v>685</v>
      </c>
      <c r="AC13" t="s">
        <v>685</v>
      </c>
    </row>
    <row r="14" spans="1:33" x14ac:dyDescent="0.2">
      <c r="Y14" t="s">
        <v>686</v>
      </c>
      <c r="AB14" t="s">
        <v>687</v>
      </c>
      <c r="AC14" t="s">
        <v>687</v>
      </c>
    </row>
    <row r="15" spans="1:33" x14ac:dyDescent="0.2">
      <c r="Y15" t="s">
        <v>688</v>
      </c>
      <c r="AB15" t="s">
        <v>689</v>
      </c>
      <c r="AC15" t="s">
        <v>690</v>
      </c>
    </row>
    <row r="16" spans="1:33" x14ac:dyDescent="0.2">
      <c r="L16" s="35"/>
      <c r="Y16" t="s">
        <v>691</v>
      </c>
      <c r="AB16" t="s">
        <v>690</v>
      </c>
      <c r="AC16" t="s">
        <v>692</v>
      </c>
    </row>
    <row r="17" spans="25:29" x14ac:dyDescent="0.2">
      <c r="Y17" t="s">
        <v>693</v>
      </c>
      <c r="AB17" t="s">
        <v>694</v>
      </c>
      <c r="AC17" t="s">
        <v>695</v>
      </c>
    </row>
    <row r="18" spans="25:29" x14ac:dyDescent="0.2">
      <c r="AB18" t="s">
        <v>692</v>
      </c>
      <c r="AC18" t="s">
        <v>696</v>
      </c>
    </row>
    <row r="19" spans="25:29" x14ac:dyDescent="0.2">
      <c r="AB19" t="s">
        <v>695</v>
      </c>
      <c r="AC19" t="s">
        <v>697</v>
      </c>
    </row>
    <row r="20" spans="25:29" x14ac:dyDescent="0.2">
      <c r="AB20" t="s">
        <v>698</v>
      </c>
      <c r="AC20" t="s">
        <v>699</v>
      </c>
    </row>
    <row r="21" spans="25:29" x14ac:dyDescent="0.2">
      <c r="AB21" t="s">
        <v>696</v>
      </c>
      <c r="AC21" t="s">
        <v>700</v>
      </c>
    </row>
    <row r="22" spans="25:29" x14ac:dyDescent="0.2">
      <c r="AB22" t="s">
        <v>697</v>
      </c>
    </row>
    <row r="23" spans="25:29" x14ac:dyDescent="0.2">
      <c r="AB23" t="s">
        <v>699</v>
      </c>
    </row>
    <row r="24" spans="25:29" x14ac:dyDescent="0.2">
      <c r="AB24" t="s">
        <v>700</v>
      </c>
    </row>
  </sheetData>
  <sheetProtection sheet="1" selectLockedCells="1"/>
  <pageMargins left="0.7" right="0.7" top="0.75" bottom="0.75" header="0.3" footer="0.3"/>
  <pageSetup paperSize="9" orientation="portrait" r:id="rId1"/>
  <headerFooter>
    <oddHeader>&amp;CFCA Restricted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s_FirstChKInDone xmlns="http://schemas.microsoft.com/sharepoint/v3">Yes</Is_FirstChKInDone>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Case work</TermName>
          <TermId xmlns="http://schemas.microsoft.com/office/infopath/2007/PartnerControls">281a76e5-7b81-4766-bb79-c812421e7a09</TermId>
        </TermInfo>
        <TermInfo xmlns="http://schemas.microsoft.com/office/infopath/2007/PartnerControls">
          <TermName xmlns="http://schemas.microsoft.com/office/infopath/2007/PartnerControls">Analysis, Data, Research</TermName>
          <TermId xmlns="http://schemas.microsoft.com/office/infopath/2007/PartnerControls">e42c7702-fbb8-467c-8325-2b25828c9191</TermId>
        </TermInfo>
        <TermInfo xmlns="http://schemas.microsoft.com/office/infopath/2007/PartnerControls">
          <TermName xmlns="http://schemas.microsoft.com/office/infopath/2007/PartnerControls">Project ＆ Portfolio Management</TermName>
          <TermId xmlns="http://schemas.microsoft.com/office/infopath/2007/PartnerControls">e9ab2795-4d7f-4cd1-ada8-509538d933b6</TermId>
        </TermInfo>
      </Terms>
    </i7382953a7c14d49b483126af46f0dd6>
    <fca_livelink_obj_id xmlns="http://schemas.microsoft.com/sharepoint/v3" xsi:nil="tru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20</Value>
      <Value>17</Value>
      <Value>10</Value>
      <Value>1</Value>
    </TaxCatchAll>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PersistId xmlns="964f0a7c-bcf0-4337-b577-3747e0a5c4bc">true</_dlc_DocIdPersistId>
    <_dlc_DocId xmlns="964f0a7c-bcf0-4337-b577-3747e0a5c4bc">PCQ5EMXYM3KV-1275003297-3395</_dlc_DocId>
    <_dlc_DocIdUrl xmlns="964f0a7c-bcf0-4337-b577-3747e0a5c4bc">
      <Url>https://thefca.sharepoint.com/sites/ConInvDirManAndAdm/_layouts/15/DocIdRedir.aspx?ID=PCQ5EMXYM3KV-1275003297-3395</Url>
      <Description>PCQ5EMXYM3KV-1275003297-3395</Description>
    </_dlc_DocIdUrl>
    <TaxCatchAllLabel xmlns="964f0a7c-bcf0-4337-b577-3747e0a5c4bc" xsi:nil="true"/>
    <lcf76f155ced4ddcb4097134ff3c332f xmlns="e0cbcca7-3421-4a5f-a7b1-4dc342c922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A8859180AD262F499034943CF3026A40" ma:contentTypeVersion="43" ma:contentTypeDescription="Supervision Document" ma:contentTypeScope="" ma:versionID="2f22b4ab263f9ac53401eaec6e127277">
  <xsd:schema xmlns:xsd="http://www.w3.org/2001/XMLSchema" xmlns:xs="http://www.w3.org/2001/XMLSchema" xmlns:p="http://schemas.microsoft.com/office/2006/metadata/properties" xmlns:ns1="http://schemas.microsoft.com/sharepoint/v3" xmlns:ns2="964f0a7c-bcf0-4337-b577-3747e0a5c4bc" xmlns:ns3="e0cbcca7-3421-4a5f-a7b1-4dc342c92203" xmlns:ns4="85eee9eb-a007-4abd-8351-1a832ff3bf3e" targetNamespace="http://schemas.microsoft.com/office/2006/metadata/properties" ma:root="true" ma:fieldsID="799cf8c994eb636a58e06ed9656067e1" ns1:_="" ns2:_="" ns3:_="" ns4:_="">
    <xsd:import namespace="http://schemas.microsoft.com/sharepoint/v3"/>
    <xsd:import namespace="964f0a7c-bcf0-4337-b577-3747e0a5c4bc"/>
    <xsd:import namespace="e0cbcca7-3421-4a5f-a7b1-4dc342c92203"/>
    <xsd:import namespace="85eee9eb-a007-4abd-8351-1a832ff3bf3e"/>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2:fca_mig_stage_2" minOccurs="0"/>
                <xsd:element ref="ns1:fca_prop_ret_label" minOccurs="0"/>
                <xsd:element ref="ns3:MediaServiceEventHashCode" minOccurs="0"/>
                <xsd:element ref="ns3:MediaServiceAutoTags" minOccurs="0"/>
                <xsd:element ref="ns3:MediaServiceOCR" minOccurs="0"/>
                <xsd:element ref="ns3:MediaServiceGenerationTime" minOccurs="0"/>
                <xsd:element ref="ns4:SharedWithUsers" minOccurs="0"/>
                <xsd:element ref="ns4:SharedWithDetails" minOccurs="0"/>
                <xsd:element ref="ns3:lcf76f155ced4ddcb4097134ff3c332f"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de423b8-f8dd-4daf-aa08-1d6249c5edb1}" ma:internalName="TaxCatchAll" ma:showField="CatchAllData"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de423b8-f8dd-4daf-aa08-1d6249c5edb1}" ma:internalName="TaxCatchAllLabel" ma:readOnly="true" ma:showField="CatchAllDataLabel"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fca_mig_stage_2" ma:index="27" nillable="true" ma:displayName="Migration Stage 2" ma:indexed="true" ma:internalName="fca_mig_stage_2">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0cbcca7-3421-4a5f-a7b1-4dc342c92203" elementFormDefault="qualified">
    <xsd:import namespace="http://schemas.microsoft.com/office/2006/documentManagement/types"/>
    <xsd:import namespace="http://schemas.microsoft.com/office/infopath/2007/PartnerControls"/>
    <xsd:element name="MediaServiceEventHashCode" ma:index="29" nillable="true" ma:displayName="MediaServiceEventHashCode" ma:hidden="true" ma:internalName="MediaServiceEventHashCode" ma:readOnly="true">
      <xsd:simpleType>
        <xsd:restriction base="dms:Text"/>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141bad0b-5ec6-4ecd-811e-f9d8ff358b9c" ma:termSetId="09814cd3-568e-fe90-9814-8d621ff8fb84" ma:anchorId="fba54fb3-c3e1-fe81-a776-ca4b69148c4d" ma:open="true" ma:isKeyword="false">
      <xsd:complexType>
        <xsd:sequence>
          <xsd:element ref="pc:Terms" minOccurs="0" maxOccurs="1"/>
        </xsd:sequence>
      </xsd:complex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ee9eb-a007-4abd-8351-1a832ff3bf3e"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41bad0b-5ec6-4ecd-811e-f9d8ff358b9c" ContentTypeId="0x0101005A9549D9A06FAF49B2796176C16A6E1119"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638055F-A409-47C9-83EA-6C1659ADB2AE}">
  <ds:schemaRefs>
    <ds:schemaRef ds:uri="http://schemas.microsoft.com/office/2006/metadata/properties"/>
    <ds:schemaRef ds:uri="http://schemas.microsoft.com/office/infopath/2007/PartnerControls"/>
    <ds:schemaRef ds:uri="http://schemas.microsoft.com/sharepoint/v3"/>
    <ds:schemaRef ds:uri="964f0a7c-bcf0-4337-b577-3747e0a5c4bc"/>
    <ds:schemaRef ds:uri="e0cbcca7-3421-4a5f-a7b1-4dc342c92203"/>
  </ds:schemaRefs>
</ds:datastoreItem>
</file>

<file path=customXml/itemProps2.xml><?xml version="1.0" encoding="utf-8"?>
<ds:datastoreItem xmlns:ds="http://schemas.openxmlformats.org/officeDocument/2006/customXml" ds:itemID="{6F6FA41B-7128-44A3-8130-89E3D828C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e0cbcca7-3421-4a5f-a7b1-4dc342c92203"/>
    <ds:schemaRef ds:uri="85eee9eb-a007-4abd-8351-1a832ff3b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75F06F-E8F2-4D3B-BA9E-F3522F2B1C47}">
  <ds:schemaRefs>
    <ds:schemaRef ds:uri="http://schemas.microsoft.com/sharepoint/v3/contenttype/forms"/>
  </ds:schemaRefs>
</ds:datastoreItem>
</file>

<file path=customXml/itemProps4.xml><?xml version="1.0" encoding="utf-8"?>
<ds:datastoreItem xmlns:ds="http://schemas.openxmlformats.org/officeDocument/2006/customXml" ds:itemID="{249F82A3-6588-46BC-AFA6-10113D4F7F1C}">
  <ds:schemaRefs>
    <ds:schemaRef ds:uri="Microsoft.SharePoint.Taxonomy.ContentTypeSync"/>
  </ds:schemaRefs>
</ds:datastoreItem>
</file>

<file path=customXml/itemProps5.xml><?xml version="1.0" encoding="utf-8"?>
<ds:datastoreItem xmlns:ds="http://schemas.openxmlformats.org/officeDocument/2006/customXml" ds:itemID="{80E0C2F4-1C16-4A7B-9B03-940C2569875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43</vt:i4>
      </vt:variant>
    </vt:vector>
  </HeadingPairs>
  <TitlesOfParts>
    <vt:vector size="51" baseType="lpstr">
      <vt:lpstr>Information</vt:lpstr>
      <vt:lpstr>Suitability</vt:lpstr>
      <vt:lpstr>Insistent client</vt:lpstr>
      <vt:lpstr>Disclosure</vt:lpstr>
      <vt:lpstr>Consumer Duty</vt:lpstr>
      <vt:lpstr>Results &amp; feedback</vt:lpstr>
      <vt:lpstr>Datastring</vt:lpstr>
      <vt:lpstr>Validations</vt:lpstr>
      <vt:lpstr>Charging</vt:lpstr>
      <vt:lpstr>CompNot</vt:lpstr>
      <vt:lpstr>CompUnclearNot</vt:lpstr>
      <vt:lpstr>DCPension</vt:lpstr>
      <vt:lpstr>Employed</vt:lpstr>
      <vt:lpstr>Frequency</vt:lpstr>
      <vt:lpstr>GenFree</vt:lpstr>
      <vt:lpstr>Health</vt:lpstr>
      <vt:lpstr>IndRest</vt:lpstr>
      <vt:lpstr>info_assessor_answers</vt:lpstr>
      <vt:lpstr>info_QA_Answers</vt:lpstr>
      <vt:lpstr>InfoRating</vt:lpstr>
      <vt:lpstr>IniOng</vt:lpstr>
      <vt:lpstr>Introducer</vt:lpstr>
      <vt:lpstr>Datastring!KeyData</vt:lpstr>
      <vt:lpstr>Marital</vt:lpstr>
      <vt:lpstr>MIGRisk</vt:lpstr>
      <vt:lpstr>OneFive</vt:lpstr>
      <vt:lpstr>OneTen</vt:lpstr>
      <vt:lpstr>Owner</vt:lpstr>
      <vt:lpstr>PotCompNot</vt:lpstr>
      <vt:lpstr>PotSuit</vt:lpstr>
      <vt:lpstr>'Consumer Duty'!Print_Area</vt:lpstr>
      <vt:lpstr>Disclosure!Print_Area</vt:lpstr>
      <vt:lpstr>Information!Print_Area</vt:lpstr>
      <vt:lpstr>'Insistent client'!Print_Area</vt:lpstr>
      <vt:lpstr>'Results &amp; feedback'!Print_Area</vt:lpstr>
      <vt:lpstr>Suitability!Print_Area</vt:lpstr>
      <vt:lpstr>ProdExDB</vt:lpstr>
      <vt:lpstr>Product</vt:lpstr>
      <vt:lpstr>RecScheme</vt:lpstr>
      <vt:lpstr>SingJoin</vt:lpstr>
      <vt:lpstr>StatePension</vt:lpstr>
      <vt:lpstr>Suitability</vt:lpstr>
      <vt:lpstr>Tax</vt:lpstr>
      <vt:lpstr>TransferRemain</vt:lpstr>
      <vt:lpstr>WithFreq</vt:lpstr>
      <vt:lpstr>WithStrat</vt:lpstr>
      <vt:lpstr>WithType</vt:lpstr>
      <vt:lpstr>Yesblank</vt:lpstr>
      <vt:lpstr>YesNo</vt:lpstr>
      <vt:lpstr>YNNA</vt:lpstr>
      <vt:lpstr>YNU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RIAAT DRAFT</dc:title>
  <dc:subject/>
  <dc:creator>Christopher Hewitt</dc:creator>
  <cp:keywords/>
  <dc:description/>
  <cp:lastModifiedBy>James Macaulay</cp:lastModifiedBy>
  <cp:revision/>
  <dcterms:created xsi:type="dcterms:W3CDTF">2018-10-19T08:04:52Z</dcterms:created>
  <dcterms:modified xsi:type="dcterms:W3CDTF">2024-03-11T13:55:58Z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0x0101005A9549D9A06FAF49B2796176C16A6E111900A8859180AD262F499034943CF3026A40</vt:lpwstr>
  </property>
  <property fmtid="{D5CDD505-2E9C-101B-9397-08002B2CF9AE}" pid="3" name="fca_project_status_txnmy">
    <vt:lpwstr>3</vt:lpwstr>
  </property>
  <property fmtid="{D5CDD505-2E9C-101B-9397-08002B2CF9AE}" pid="4" name="fca_information_classification">
    <vt:lpwstr>1</vt:lpwstr>
  </property>
  <property fmtid="{D5CDD505-2E9C-101B-9397-08002B2CF9AE}" pid="5" name="_dlc_DocIdItemGuid">
    <vt:lpwstr>af3c5790-aa32-4c0f-9e89-0a906f53af60</vt:lpwstr>
  </property>
  <property fmtid="{D5CDD505-2E9C-101B-9397-08002B2CF9AE}" pid="6" name="fca_project_work">
    <vt:lpwstr>9;#Data analysis|ccd9f0e9-bea5-4566-a61b-4bd6571a57bd</vt:lpwstr>
  </property>
  <property fmtid="{D5CDD505-2E9C-101B-9397-08002B2CF9AE}" pid="7" name="fca_document_purpose">
    <vt:lpwstr>10;#Case work|281a76e5-7b81-4766-bb79-c812421e7a09;#20;#Analysis, Data, Research|e42c7702-fbb8-467c-8325-2b25828c9191;#17;#Project ＆ Portfolio Management|e9ab2795-4d7f-4cd1-ada8-509538d933b6</vt:lpwstr>
  </property>
  <property fmtid="{D5CDD505-2E9C-101B-9397-08002B2CF9AE}" pid="8" name="MSIP_Label_dec5709d-e239-496d-88c9-7dae94c5106e_Enabled">
    <vt:lpwstr>true</vt:lpwstr>
  </property>
  <property fmtid="{D5CDD505-2E9C-101B-9397-08002B2CF9AE}" pid="9" name="MSIP_Label_dec5709d-e239-496d-88c9-7dae94c5106e_SetDate">
    <vt:lpwstr>2023-01-07T21:59:33Z</vt:lpwstr>
  </property>
  <property fmtid="{D5CDD505-2E9C-101B-9397-08002B2CF9AE}" pid="10" name="MSIP_Label_dec5709d-e239-496d-88c9-7dae94c5106e_Method">
    <vt:lpwstr>Standard</vt:lpwstr>
  </property>
  <property fmtid="{D5CDD505-2E9C-101B-9397-08002B2CF9AE}" pid="11" name="MSIP_Label_dec5709d-e239-496d-88c9-7dae94c5106e_Name">
    <vt:lpwstr>FCA Official</vt:lpwstr>
  </property>
  <property fmtid="{D5CDD505-2E9C-101B-9397-08002B2CF9AE}" pid="12" name="MSIP_Label_dec5709d-e239-496d-88c9-7dae94c5106e_SiteId">
    <vt:lpwstr>551f9db3-821c-4457-8551-b43423dce661</vt:lpwstr>
  </property>
  <property fmtid="{D5CDD505-2E9C-101B-9397-08002B2CF9AE}" pid="13" name="MSIP_Label_dec5709d-e239-496d-88c9-7dae94c5106e_ActionId">
    <vt:lpwstr>39b9ba6e-349f-41e1-bd84-6404426290b0</vt:lpwstr>
  </property>
  <property fmtid="{D5CDD505-2E9C-101B-9397-08002B2CF9AE}" pid="14" name="MSIP_Label_dec5709d-e239-496d-88c9-7dae94c5106e_ContentBits">
    <vt:lpwstr>0</vt:lpwstr>
  </property>
  <property fmtid="{D5CDD505-2E9C-101B-9397-08002B2CF9AE}" pid="15" name="MediaServiceImageTags">
    <vt:lpwstr/>
  </property>
  <property fmtid="{D5CDD505-2E9C-101B-9397-08002B2CF9AE}" pid="16" name="_docset_NoMedatataSyncRequired">
    <vt:lpwstr>False</vt:lpwstr>
  </property>
</Properties>
</file>