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165" windowWidth="18765" windowHeight="12225"/>
  </bookViews>
  <sheets>
    <sheet name="Index" sheetId="5" r:id="rId1"/>
    <sheet name="Consumer Contact Centre Data" sheetId="4" r:id="rId2"/>
    <sheet name="Retirement Income Methodology" sheetId="7" r:id="rId3"/>
    <sheet name="Retirement Income Data Tables" sheetId="6" r:id="rId4"/>
  </sheets>
  <externalReferences>
    <externalReference r:id="rId5"/>
  </externalReferences>
  <definedNames>
    <definedName name="_xlnm._FilterDatabase" localSheetId="3" hidden="1">'Retirement Income Data Tables'!$B$25:$J$33</definedName>
    <definedName name="Measure_Name">OFFSET([1]Lists!D$2,1,MATCH('[1]Market shares &amp; trends'!$D$257,[1]Lists!$H$2:$N$2,0),COUNTA(OFFSET([1]Lists!D$2,1,MATCH('[1]Market shares &amp; trends'!$D$257,[1]Lists!$H$2:$N$2,0),200,1)),1)</definedName>
    <definedName name="_xlnm.Print_Area" localSheetId="1">'Consumer Contact Centre Data'!$A$1:$H$214</definedName>
    <definedName name="_xlnm.Print_Area" localSheetId="0">Index!$A$1:$F$34</definedName>
    <definedName name="_xlnm.Print_Area" localSheetId="2">'Retirement Income Methodology'!$A$1:$C$16</definedName>
  </definedNames>
  <calcPr calcId="145621" calcMode="manual"/>
</workbook>
</file>

<file path=xl/calcChain.xml><?xml version="1.0" encoding="utf-8"?>
<calcChain xmlns="http://schemas.openxmlformats.org/spreadsheetml/2006/main">
  <c r="O12" i="6" l="1"/>
  <c r="P12" i="6" s="1"/>
  <c r="O9" i="6"/>
  <c r="O8" i="6"/>
  <c r="P9" i="6" s="1"/>
</calcChain>
</file>

<file path=xl/sharedStrings.xml><?xml version="1.0" encoding="utf-8"?>
<sst xmlns="http://schemas.openxmlformats.org/spreadsheetml/2006/main" count="809" uniqueCount="317">
  <si>
    <t>Travel</t>
  </si>
  <si>
    <t>Total</t>
  </si>
  <si>
    <t>Section 1: Overview of enquiries received</t>
  </si>
  <si>
    <t>Table 7</t>
  </si>
  <si>
    <t>Scams</t>
  </si>
  <si>
    <t>Mortgages</t>
  </si>
  <si>
    <t>Other</t>
  </si>
  <si>
    <t>No response required</t>
  </si>
  <si>
    <t>Incorrectly directed at FCA</t>
  </si>
  <si>
    <t>Sub total</t>
  </si>
  <si>
    <t>Non product enquiry</t>
  </si>
  <si>
    <t>Investment products</t>
  </si>
  <si>
    <t>Advising and selling</t>
  </si>
  <si>
    <t>Customer service</t>
  </si>
  <si>
    <t>Non regulated activity/product</t>
  </si>
  <si>
    <t>Payments and transfers</t>
  </si>
  <si>
    <t>Other/not recorded</t>
  </si>
  <si>
    <t>Scams/other financial crime</t>
  </si>
  <si>
    <t>Industry affairs</t>
  </si>
  <si>
    <t>Age group</t>
  </si>
  <si>
    <t>Female</t>
  </si>
  <si>
    <t>Male</t>
  </si>
  <si>
    <t>16-24</t>
  </si>
  <si>
    <t>25-35</t>
  </si>
  <si>
    <t>36-45</t>
  </si>
  <si>
    <t>46-55</t>
  </si>
  <si>
    <t>56-65</t>
  </si>
  <si>
    <t>66+</t>
  </si>
  <si>
    <t>Type</t>
  </si>
  <si>
    <t>Out of remit/unregulated</t>
  </si>
  <si>
    <t>Pensions related</t>
  </si>
  <si>
    <t>Forex</t>
  </si>
  <si>
    <t>Other scams</t>
  </si>
  <si>
    <t>Product type</t>
  </si>
  <si>
    <t>Nature of enquiry</t>
  </si>
  <si>
    <t>Shares</t>
  </si>
  <si>
    <t>Bonds</t>
  </si>
  <si>
    <t>Equity ISA</t>
  </si>
  <si>
    <t>Section 2: Top five subject consumers contact us about</t>
  </si>
  <si>
    <t>Motor</t>
  </si>
  <si>
    <t>PPI</t>
  </si>
  <si>
    <t>Warranty</t>
  </si>
  <si>
    <t>Pet</t>
  </si>
  <si>
    <t>Current account</t>
  </si>
  <si>
    <t>Basic bank account</t>
  </si>
  <si>
    <t>Savings account</t>
  </si>
  <si>
    <t>Business bank account</t>
  </si>
  <si>
    <t>Cash ISA</t>
  </si>
  <si>
    <t>Other deposit taking</t>
  </si>
  <si>
    <t>Table 1</t>
  </si>
  <si>
    <t>Table 2</t>
  </si>
  <si>
    <t>Table 3</t>
  </si>
  <si>
    <t>Table 4</t>
  </si>
  <si>
    <t>Table 5</t>
  </si>
  <si>
    <t>Table 6</t>
  </si>
  <si>
    <t>Table 8</t>
  </si>
  <si>
    <t>N/a</t>
  </si>
  <si>
    <t>Unregulated investments</t>
  </si>
  <si>
    <t>12 months to 30 Nov 2016</t>
  </si>
  <si>
    <t>12 months to 30 Nov 2015</t>
  </si>
  <si>
    <t>Subject</t>
  </si>
  <si>
    <t>We guide the consumer to contact the firm directly to obtain further information or make a complaint</t>
  </si>
  <si>
    <t>Consumer enquiry resolved immediately</t>
  </si>
  <si>
    <t>We progress the matter within FCA such as referral to our supervisory on enforcement teams</t>
  </si>
  <si>
    <t>We refer the consumer to further information on our Website, Register or Handbook</t>
  </si>
  <si>
    <t>We ask the consumer to send further info to help us the resolve the enquiry</t>
  </si>
  <si>
    <t>Other - such as consumer abandoned call, no response required, duplicate contact</t>
  </si>
  <si>
    <t>Nature of action taken</t>
  </si>
  <si>
    <t>Not recorded</t>
  </si>
  <si>
    <t>Table 6: Consumer credit enquiries by product type</t>
  </si>
  <si>
    <t>Table 5: Scam enquiries by type</t>
  </si>
  <si>
    <t>Table 7: Consumer credit enquiries by nature of enquiry</t>
  </si>
  <si>
    <t>Table 8: Investment enquiries by product type</t>
  </si>
  <si>
    <t>Table 9: Investment enquiries by nature of enquiry</t>
  </si>
  <si>
    <t>Table 10: General insurance enquiries by product type</t>
  </si>
  <si>
    <t>Table 11: General insurance enquiries by nature of enquiry</t>
  </si>
  <si>
    <t>Table 12: Deposit taking enquiries by product type</t>
  </si>
  <si>
    <t>Table 13: Deposit taking enquiries by nature of enquiry</t>
  </si>
  <si>
    <t>Status and regulation</t>
  </si>
  <si>
    <t>Claims handling</t>
  </si>
  <si>
    <t>Note: Binary options and unregulated investment enquiries were not separately identified in the earlier period's data and are included in 'Other investment products'</t>
  </si>
  <si>
    <t>Note: Savings account enquiries were not separately identified in the earlier period's data and are included in 'Other deposit taking'</t>
  </si>
  <si>
    <t>Note: Out of remit/unregulated and forex enquiries were not separately identified in the earlier period's data and are included in 'Other scams'</t>
  </si>
  <si>
    <t>Table 9</t>
  </si>
  <si>
    <t>Table 10</t>
  </si>
  <si>
    <t>Table 11</t>
  </si>
  <si>
    <t>Table 12</t>
  </si>
  <si>
    <t>Table 13</t>
  </si>
  <si>
    <t>Table 1:  Gender and age group of enquirers</t>
  </si>
  <si>
    <t>Table 2: Nature of enquries</t>
  </si>
  <si>
    <t>Table 3: Enquiries by subject type</t>
  </si>
  <si>
    <t>Other consumer credit</t>
  </si>
  <si>
    <t>FCA Data Bulletin February 2017  - underlying data pack</t>
  </si>
  <si>
    <t>FCA Consumer Contact Centre</t>
  </si>
  <si>
    <t>Retirement Income Data Collection</t>
  </si>
  <si>
    <t>Overview - Pots accessed for the first time by quarter (since April 2015)</t>
  </si>
  <si>
    <t>Tables 2-6</t>
  </si>
  <si>
    <t>Take up of Guaranteed Annuity Rates and deferred annuity options (since July 2015)</t>
  </si>
  <si>
    <t>Tables 8-10</t>
  </si>
  <si>
    <t>Tables 11-14</t>
  </si>
  <si>
    <t>Table 15</t>
  </si>
  <si>
    <t>Types of annuity options sold by quarter (since July 2015)</t>
  </si>
  <si>
    <t>Tables 16-17</t>
  </si>
  <si>
    <t xml:space="preserve">Sources of business for retirement product providers (since July 2015) </t>
  </si>
  <si>
    <t>Note: this data is based on those enquries where we were informed of both the gender and age of the enquirer</t>
  </si>
  <si>
    <t>Numbers and types of policies accessed for first time (April - September 2016)</t>
  </si>
  <si>
    <t>Table 1: Overview - Pots accessed for the first time by quarter since April 2015</t>
  </si>
  <si>
    <t>April-June 2015</t>
  </si>
  <si>
    <t>July-Sept 2015</t>
  </si>
  <si>
    <t>Oct-Dec 2015</t>
  </si>
  <si>
    <t>Jan-Mar 2016</t>
  </si>
  <si>
    <t>Apr-Jun 2016</t>
  </si>
  <si>
    <t>Jul-Sep 2016</t>
  </si>
  <si>
    <t>Total since April 2015</t>
  </si>
  <si>
    <t>number^</t>
  </si>
  <si>
    <t>% of policies accessed in this way in quarter</t>
  </si>
  <si>
    <t>number^^</t>
  </si>
  <si>
    <t>number</t>
  </si>
  <si>
    <t>% of policies accessed in this way since April</t>
  </si>
  <si>
    <t>Total pots accessed for first time in quarter</t>
  </si>
  <si>
    <t>Annuities purchased in quarter</t>
  </si>
  <si>
    <t>New drawdown policies entered and not fully withdrawn in quarter*</t>
  </si>
  <si>
    <t>n/a</t>
  </si>
  <si>
    <t>Pots where first partial UFPLS payment taken and not fully withdrawn in quarter**</t>
  </si>
  <si>
    <t>a/a</t>
  </si>
  <si>
    <t>Full cash withdrawals from pots being accessed for first time in quarter***</t>
  </si>
  <si>
    <t xml:space="preserve">113,100^^^ </t>
  </si>
  <si>
    <t>Pension Commencement Lump Sum (PCLS) withdrawn in quarter but no income taken****</t>
  </si>
  <si>
    <t>Base (number of firms who responded)</t>
  </si>
  <si>
    <t>*In July-Sept and Oct-Dec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</si>
  <si>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</si>
  <si>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r>
      <t>***Made a first and full withdrawal via Flexi-Access</t>
    </r>
    <r>
      <rPr>
        <sz val="10"/>
        <rFont val="Verdana"/>
        <family val="2"/>
      </rPr>
      <t xml:space="preserve"> Drawdown</t>
    </r>
    <r>
      <rPr>
        <sz val="10"/>
        <color theme="1"/>
        <rFont val="Verdana"/>
        <family val="2"/>
      </rPr>
      <t xml:space="preserve"> (FAD), Uncrystallised Funds Pension Lump Sum (UFPLS) or a Small Pot Lump Sum (SPLS)</t>
    </r>
  </si>
  <si>
    <t>****In April-June firms were asked separately about pots where only a PCLS had been taken. In subsequent quarters these pots have been included within the questions on new drawdown policies</t>
  </si>
  <si>
    <t>^ Upon further analysis of the data collected for April-June some numbers are now higher than those originally published in September 2015; Our sample of firms in this quarter was not exactly the same as in subsequent quarters; Some firms under-reported the number of annuities they sold in April-June partly due to misinterpreting our data request. Data published by the ABI for April-June 2015 reported annuity purchases of around 17,800</t>
  </si>
  <si>
    <t>^^ Upon further analysis of the data collected in July-Sept it has become clear that one firm did not correctly report over 16,000 UFPLS sales.  One firm in our sample that missed our previous deadline for publication has also been added to the figures. Note figures on drawdown and UFPLS were not collected in the same format in this quarter</t>
  </si>
  <si>
    <t>^^^ One firm's full withdrawals have been removed from this figure as they were unable to provide the data in the format we requested, therefore the 57% has been calculated excluding all this firm's sales from the total.</t>
  </si>
  <si>
    <t>Table 2: Numbers of policies accessed for first time in Apr-Sep 2016 - by pot size</t>
  </si>
  <si>
    <t>Pot size</t>
  </si>
  <si>
    <t>Annuities</t>
  </si>
  <si>
    <t>Starting drawdown*</t>
  </si>
  <si>
    <t>Taking first UFPLS**</t>
  </si>
  <si>
    <t>Full cash withdrawal***</t>
  </si>
  <si>
    <t>Total of pots accessed</t>
  </si>
  <si>
    <t>% of pots of this size accessed in this way</t>
  </si>
  <si>
    <t>Less than £10,000</t>
  </si>
  <si>
    <t>£10,000 - £29,000</t>
  </si>
  <si>
    <t>£30,000 - £49,000</t>
  </si>
  <si>
    <t>£50,000 - £99,000</t>
  </si>
  <si>
    <t>£100,000 - £149,000</t>
  </si>
  <si>
    <t>£150,000 - £249,000</t>
  </si>
  <si>
    <t>£250,000 and above</t>
  </si>
  <si>
    <t>All pot sizes</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</si>
  <si>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</si>
  <si>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</si>
  <si>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</si>
  <si>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***Made a first and full withdrawal via FAD, UFPLS or a small pot lump sum</t>
  </si>
  <si>
    <t>.</t>
  </si>
  <si>
    <t>Table 3: Numbers of policies accessed for first time in Apr-Jun 2016 - by age of customer</t>
  </si>
  <si>
    <t>Table 3: Numbers of policies accessed for first time in Jul-Sep 2016 - by age of customer</t>
  </si>
  <si>
    <t>Age of customer</t>
  </si>
  <si>
    <t>Under 55</t>
  </si>
  <si>
    <t>55-59</t>
  </si>
  <si>
    <t>60-64</t>
  </si>
  <si>
    <t>65-69</t>
  </si>
  <si>
    <t>70-74</t>
  </si>
  <si>
    <t>75-79</t>
  </si>
  <si>
    <t>80+</t>
  </si>
  <si>
    <t>All ages</t>
  </si>
  <si>
    <t>*Entered drawdown for first time but did not extinguish pot, including those who just took PCLS but withdrew no crystallised funds (Customers who moved to FAD from Capped drawdown are not included)</t>
  </si>
  <si>
    <t>Note: Rules on dependants, nominees and successors, and for certain protected occupations mean it is possible for some under 55s to purchase annuities or drawdown.</t>
  </si>
  <si>
    <t>Table 4: Annuity purchases Apr-Jun 2016 - by pot size and customer age</t>
  </si>
  <si>
    <t>Table 4: Annuity purchases Jul-Sep 2016 - by pot size and customer age</t>
  </si>
  <si>
    <t>Pot size (excluding PCLS)</t>
  </si>
  <si>
    <t>Table 5: Number of pots entering drawdown* in Apr-Jun 2016 - by pot size and customer age</t>
  </si>
  <si>
    <t>Table 5: Number of pots entering drawdown* in Jul-Sep 2016 - by pot size and customer age</t>
  </si>
  <si>
    <t>Table 6: Number of pots where first UFPLS taken* in Apr-Jun 2016 - by pot size and customer age</t>
  </si>
  <si>
    <t>Table 6: Number of pots where first UFPLS taken* in Jul-Sep 2016 - by pot size and customer age</t>
  </si>
  <si>
    <t>Pot size (including tax free portion of payment)</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</si>
  <si>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</si>
  <si>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</si>
  <si>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</si>
  <si>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Apr-Sep 2016</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</si>
  <si>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</si>
  <si>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</si>
  <si>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</si>
  <si>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</si>
  <si>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</si>
  <si>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</si>
  <si>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</si>
  <si>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</si>
  <si>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</si>
  <si>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Total number of pots with regular withdrawals</t>
  </si>
  <si>
    <t>Less than 1%</t>
  </si>
  <si>
    <t>1%-1.99%</t>
  </si>
  <si>
    <t>Note: Rates are the % withdrawn during the quarter; regular and ad-hoc withdrawal rates were not split out in July to Sep data so are not comparable</t>
  </si>
  <si>
    <t xml:space="preserve">Note: Firms have estimated the value of the pot at the start of the quarter if they do not have electronic unit price values for the start of the quarter available </t>
  </si>
  <si>
    <t>Note: Pot sizes do not include Pension Commencement Lump Sum (PCLS) for drawdown, but do include tax free portion of cash for UFPLS</t>
  </si>
  <si>
    <t>Note: Where customers have a regular payment in place and also took an ad-hoc payment in the quarter, the ad-hoc payments are reported here also</t>
  </si>
  <si>
    <t>Note: Four firms have not been able to separate ad-hoc withdrawals from regular withdrawals and so this data includes some cases where regular payments are not in place</t>
  </si>
  <si>
    <t>Note: Four firms has not been able to separate ad-hoc withdrawals from regular withdrawals and so this data includes some cases where regular payments are not in place</t>
  </si>
  <si>
    <t>Note: Not all firms provided full data by age group for withdrawal rates. This explains the small differences between Tables 8 and 9 totals.</t>
  </si>
  <si>
    <t>Table 10: Quarterly withdrawal rates in Oct-Dec 2015 of new and existing Drawdown and UFPLS policies where only ad hoc withdrawals occurred (by pot size)</t>
  </si>
  <si>
    <t xml:space="preserve">Note: Firms have been allowed to estimate the value of the pot at the start of the quarter if they do not have electronic unit price values for the start of the quarter available </t>
  </si>
  <si>
    <t>Note: Four firms has not been able to separate ad-hoc withdrawals from regular withdrawals and so this data excludes some instances where only ad-hoc payments are in place.</t>
  </si>
  <si>
    <t>Table 11: Use of advice since July 2015 when purchasing an annuity - by pot size</t>
  </si>
  <si>
    <t>number of annuity sales by providers who specified advice use</t>
  </si>
  <si>
    <t>number of annuity sales where advice used</t>
  </si>
  <si>
    <t xml:space="preserve">number of annuity sales by providers who specified advice </t>
  </si>
  <si>
    <t>Note: Some providers cannot determine whether customers used advice when accessing their pot and have instead provided data on whether the customer used advice when taking out the original pension</t>
  </si>
  <si>
    <t>Table 12: Use of advice in when entering drawdown - by pot size</t>
  </si>
  <si>
    <t>number of pots entering drawdown with providers who specified advice use</t>
  </si>
  <si>
    <t>number of pots entering drawdown where advice used</t>
  </si>
  <si>
    <t>Note: this table includes drawdown plans that were entered into this quarter but where the pot was not extinguished, including where only PCLS was taken. It is therefore not comparable with data from the previous quarter</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</si>
  <si>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</si>
  <si>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</si>
  <si>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number of first UFPLS payments by providers who specified advice use</t>
  </si>
  <si>
    <t>number of first UFPLS payments where advice used</t>
  </si>
  <si>
    <t>Note: this table includes pots where a first UFPLS payment was made but the pot was not fully extinguished. It is not comparable with data from the previous quarter which was collected on a different basis.</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</si>
  <si>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</si>
  <si>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</si>
  <si>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</si>
  <si>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Note: Guidance provided to firms on how to provide this data was significantly different in July-Sept compared to Oct-Dec so this data is not directly comparable to that collected in July-Sept.</t>
  </si>
  <si>
    <t xml:space="preserve"> </t>
  </si>
  <si>
    <t>Note: Unlike in tables 1 and 2, the data in this table covers all full withdrawals regardless of whether the pot was first accessed this quarter or not - and therefore covers pots of both new and existing customers</t>
  </si>
  <si>
    <t>Table 15: Types of annuity options sold by quarter since July 2015</t>
  </si>
  <si>
    <t>Annuity product feature/type</t>
  </si>
  <si>
    <t>% of annuities sold this quarter</t>
  </si>
  <si>
    <t>% of annuities sold since July</t>
  </si>
  <si>
    <t>Number of annuities sold during quarter where provider specified the types of annuity sold*</t>
  </si>
  <si>
    <t>Enhanced annuities**</t>
  </si>
  <si>
    <t>Guaranteed payment period annuities</t>
  </si>
  <si>
    <t>Value protected annuities</t>
  </si>
  <si>
    <t>Single life annuities</t>
  </si>
  <si>
    <t>Joint life annuities</t>
  </si>
  <si>
    <t>Level only annuities</t>
  </si>
  <si>
    <t>Escalating</t>
  </si>
  <si>
    <t>*In July-Sept all firms that provided data on annuity sales, also provided details of the types of annuity sold. In Oct-Dec one firm that provided annuity sales details failed to provide data on the types of annuity sold, so this figure does not match the figure in tables 1-4 which includes all reported annuity sales</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</si>
  <si>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</si>
  <si>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</si>
  <si>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</si>
  <si>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Table 16: Sources of business for annuity providers since July 2015 - by pot size</t>
  </si>
  <si>
    <t>Total since July</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</si>
  <si>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</si>
  <si>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</si>
  <si>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</si>
  <si>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</si>
  <si>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Note: data on numbers of annuities bought from 3rd parties was collected differently in July-Sept so is not comparable</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</si>
  <si>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</si>
  <si>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</si>
  <si>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</si>
  <si>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</si>
  <si>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Note: data on provider switching in drawdown and UFPLS sales was collected differently in Q3 2015 and so is not comparable</t>
  </si>
  <si>
    <t>Note: this table includes drawdown plans that were entered into this quarter but where the pot was not extinguished, including where only Pension Commencement Lump Sum was taken</t>
  </si>
  <si>
    <t>Methodology</t>
  </si>
  <si>
    <r>
      <t xml:space="preserve">The FCA has collected data from 56 firm groups comprising of 94 retirement and pension providers. We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We will continue to review whether new and existing FCA Authorised firms are captured by this criteria.    
Our sample of firms covers an estimated 95% of defined contribution (DC) contract-based pension schemes assets. 55 of the 56 firm groups in the final sample have now provided data for 1 July to 30 September 2015, all 56 firm groups have provided data for 1 October and 31 December 2015, 55 firm groups during 1 January to 31 March 2016 and 52 firm groups for the two periods between 1 April and 30 September 2016. 
</t>
    </r>
    <r>
      <rPr>
        <i/>
        <sz val="10"/>
        <color rgb="FF8E1537"/>
        <rFont val="Verdana"/>
        <family val="2"/>
      </rPr>
      <t xml:space="preserve">
</t>
    </r>
    <r>
      <rPr>
        <b/>
        <i/>
        <sz val="10"/>
        <color rgb="FF8E1537"/>
        <rFont val="Verdana"/>
        <family val="2"/>
      </rPr>
      <t>Notes</t>
    </r>
    <r>
      <rPr>
        <i/>
        <sz val="10"/>
        <color rgb="FF8E1537"/>
        <rFont val="Verdana"/>
        <family val="2"/>
      </rPr>
      <t xml:space="preserve"> 
• All data collected refers to the number of pots accessed and used, rather than the number of consumers, as some consumers may have multiple pensions pots. 
• Where meaningful, we have provided comparisons of the data with the previous quarters. However, in some cases comparisons are not possible due to updates in the questions asked of firms between quarters. 
• Revisions made to previously published data have been explained within these data tables. 
• For some questions, firms provided data on a best endeavours basis. Less reliance should be placed on this data. The tables indicate where this is the case.</t>
    </r>
    <r>
      <rPr>
        <sz val="10"/>
        <color rgb="FF8E1537"/>
        <rFont val="Verdana"/>
        <family val="2"/>
      </rPr>
      <t xml:space="preserve">
</t>
    </r>
  </si>
  <si>
    <t>Retirement Income Data Collection, April - September 2016</t>
  </si>
  <si>
    <t>Table 8: Quarterly withdrawal rates for new and existing Drawdown and UFPLS customers where regular payment is set up (by pot size)</t>
  </si>
  <si>
    <t>Numbers of customers segmented by rate of withdrawal Oct-Dec 2015</t>
  </si>
  <si>
    <t>Numbers of customers segmented by rate of withdrawal Jan-Mar 2016</t>
  </si>
  <si>
    <t>Numbers of customers segmented by rate of withdrawal Apr-Jun 2016</t>
  </si>
  <si>
    <t>Numbers of customers segmented by rate of withdrawal Jul-Sep 2016</t>
  </si>
  <si>
    <t>2% and above</t>
  </si>
  <si>
    <t>Table 9: Quarterly withdrawal rates for new and existing Drawdown and UFPLS customers where regular payment is set up (by age band)</t>
  </si>
  <si>
    <t>Quarterly withdrawal rates for different retirement products (since October 2015)</t>
  </si>
  <si>
    <t>Use of advice when purchasing retirement products (since October 2015, since July 2015 for annuities)</t>
  </si>
  <si>
    <t>Number of enquiries</t>
  </si>
  <si>
    <t>FCA Consumer Contact Centre Data</t>
  </si>
  <si>
    <t>Consumer credit</t>
  </si>
  <si>
    <t>General insurance</t>
  </si>
  <si>
    <t>Deposit taking</t>
  </si>
  <si>
    <t>Payment services</t>
  </si>
  <si>
    <t>In addition to any help we can give we refer the consumer to an external organisation such as FOS, Action Fraud or MAS</t>
  </si>
  <si>
    <t>Advance fee fraud</t>
  </si>
  <si>
    <t>Boiler rooms</t>
  </si>
  <si>
    <t>FCA scam</t>
  </si>
  <si>
    <t>Recovery room</t>
  </si>
  <si>
    <t>Land banking</t>
  </si>
  <si>
    <t>Loan - personal</t>
  </si>
  <si>
    <t>Debt recovery</t>
  </si>
  <si>
    <t>Finance agreement</t>
  </si>
  <si>
    <t>Credit card/store card</t>
  </si>
  <si>
    <t>Life/health insurance</t>
  </si>
  <si>
    <t>Pension/retirement products</t>
  </si>
  <si>
    <t>Debt management</t>
  </si>
  <si>
    <t>Pay day loan</t>
  </si>
  <si>
    <t>Hire purchase agreement</t>
  </si>
  <si>
    <t>Credit reference agencies</t>
  </si>
  <si>
    <t>Secured loan</t>
  </si>
  <si>
    <t>Loan - business</t>
  </si>
  <si>
    <t>Note: Credit reference agency enquiries were not separately identified in the earlier period's data and are included in 'Other consumer credit'</t>
  </si>
  <si>
    <t>Table 4: How we progress enquiries</t>
  </si>
  <si>
    <t>Binary options</t>
  </si>
  <si>
    <t>Hedge funds</t>
  </si>
  <si>
    <t>Collective investment schemes</t>
  </si>
  <si>
    <t>Spread betting</t>
  </si>
  <si>
    <t>Other investment products</t>
  </si>
  <si>
    <t>Buildings and contents</t>
  </si>
  <si>
    <t>Card protection</t>
  </si>
  <si>
    <t>Mobile phone</t>
  </si>
  <si>
    <t>Liability insurance</t>
  </si>
  <si>
    <t>Other - general insurance</t>
  </si>
  <si>
    <t>Credit union account</t>
  </si>
  <si>
    <t>Arrears and repossessions</t>
  </si>
  <si>
    <t>Closed and cancelled</t>
  </si>
  <si>
    <t>Gender and age group of enquirers (December 2015 - November 2016)</t>
  </si>
  <si>
    <t>Nature of enquiries (December 2015 - November 2016)</t>
  </si>
  <si>
    <t>Enquiries by subject type (December 2014 - November 2016)</t>
  </si>
  <si>
    <t>How we progress enquiries (December 2015 - November 2016)</t>
  </si>
  <si>
    <t>Scam enquiries by type (December 2014 - November 2016)</t>
  </si>
  <si>
    <t>Consumer credit enquiries by product type (December 2014 - November 2016)</t>
  </si>
  <si>
    <t>Consumer credit enquiries by nature of enquiry (December 2015 - November 2016)</t>
  </si>
  <si>
    <t>Investment enquiries by product type (December 2014 - November 2016)</t>
  </si>
  <si>
    <t>Investment enquiries by nature of enquiry (December 2015 - November 2016)</t>
  </si>
  <si>
    <t>General insurance enquiries by product type (December 2014 - November 2016)</t>
  </si>
  <si>
    <t>General insurance enquiries by nature of enquiry (December 2015 - November 2016)</t>
  </si>
  <si>
    <t>Deposit taking enquiries by product type (December 2014 - November 2016)</t>
  </si>
  <si>
    <t>Deposit taking enquiries by nature of enquiry (December 2015 - November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</si>
</sst>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809]General"/>
  </numFmts>
  <fonts count="29" x14ac:knownFonts="1">
    <font>
      <sz val="10"/>
      <color theme="1"/>
      <name val="Verdana"/>
      <family val="2"/>
    </font>
    <font>
      <sz val="10"/>
      <color theme="1"/>
      <name val="Verdana"/>
      <family val="2"/>
    </font>
    <font>
      <b/>
      <sz val="10"/>
      <color theme="1"/>
      <name val="Verdana"/>
      <family val="2"/>
    </font>
    <font>
      <b/>
      <sz val="14"/>
      <color rgb="FF8E1537"/>
      <name val="Verdana"/>
      <family val="2"/>
    </font>
    <font>
      <sz val="8"/>
      <color theme="1"/>
      <name val="Verdana"/>
      <family val="2"/>
    </font>
    <font>
      <sz val="16"/>
      <color rgb="FF8E1537"/>
      <name val="Verdana"/>
      <family val="2"/>
    </font>
    <font>
      <b/>
      <sz val="10"/>
      <color rgb="FF8E1537"/>
      <name val="Verdana"/>
      <family val="2"/>
    </font>
    <font>
      <sz val="10"/>
      <color rgb="FF8E1537"/>
      <name val="Verdana"/>
      <family val="2"/>
    </font>
    <font>
      <sz val="10"/>
      <color theme="0"/>
      <name val="Verdana"/>
      <family val="2"/>
    </font>
    <font>
      <b/>
      <sz val="11"/>
      <color rgb="FF8E1537"/>
      <name val="Verdana"/>
      <family val="2"/>
    </font>
    <font>
      <b/>
      <sz val="9"/>
      <color rgb="FF8E1537"/>
      <name val="Verdana"/>
      <family val="2"/>
    </font>
    <font>
      <b/>
      <sz val="10"/>
      <color rgb="FFFF0000"/>
      <name val="Verdana"/>
      <family val="2"/>
    </font>
    <font>
      <b/>
      <sz val="10"/>
      <name val="Verdana"/>
      <family val="2"/>
    </font>
    <font>
      <sz val="10"/>
      <name val="Verdana"/>
      <family val="2"/>
    </font>
    <font>
      <sz val="10"/>
      <name val="Arial"/>
      <family val="2"/>
    </font>
    <font>
      <b/>
      <sz val="10"/>
      <name val="Arial"/>
      <family val="2"/>
    </font>
    <font>
      <sz val="11"/>
      <color theme="1"/>
      <name val="Calibri"/>
      <family val="2"/>
      <scheme val="minor"/>
    </font>
    <font>
      <sz val="11"/>
      <color indexed="8"/>
      <name val="Calibri"/>
      <family val="2"/>
    </font>
    <font>
      <sz val="10"/>
      <color rgb="FF000000"/>
      <name val="Verdana"/>
      <family val="2"/>
    </font>
    <font>
      <u/>
      <sz val="10"/>
      <color theme="10"/>
      <name val="Verdana"/>
      <family val="2"/>
    </font>
    <font>
      <u/>
      <sz val="11"/>
      <color theme="10"/>
      <name val="Calibri"/>
      <family val="2"/>
      <scheme val="minor"/>
    </font>
    <font>
      <u/>
      <sz val="11"/>
      <color theme="10"/>
      <name val="Calibri"/>
      <family val="2"/>
    </font>
    <font>
      <sz val="10"/>
      <color rgb="FF000000"/>
      <name val="Arial"/>
      <family val="2"/>
    </font>
    <font>
      <sz val="10"/>
      <color theme="1"/>
      <name val="Arial"/>
      <family val="2"/>
    </font>
    <font>
      <sz val="12"/>
      <color theme="1"/>
      <name val="Arial"/>
      <family val="2"/>
    </font>
    <font>
      <i/>
      <sz val="10"/>
      <color rgb="FF8E1537"/>
      <name val="Verdana"/>
      <family val="2"/>
    </font>
    <font>
      <b/>
      <i/>
      <sz val="10"/>
      <color rgb="FF8E1537"/>
      <name val="Verdana"/>
      <family val="2"/>
    </font>
    <font>
      <sz val="9"/>
      <color rgb="FF8E1537"/>
      <name val="Verdana"/>
      <family val="2"/>
    </font>
    <font>
      <b/>
      <i/>
      <sz val="10"/>
      <color theme="1"/>
      <name val="Verdana"/>
      <family val="2"/>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54">
    <xf numFmtId="0" fontId="0" fillId="0" borderId="0"/>
    <xf numFmtId="9" fontId="1" fillId="0" borderId="0" applyFont="0" applyFill="0" applyBorder="0" applyAlignment="0" applyProtection="0"/>
    <xf numFmtId="43" fontId="1" fillId="0" borderId="0" applyFont="0" applyFill="0" applyBorder="0" applyAlignment="0" applyProtection="0"/>
    <xf numFmtId="0" fontId="14" fillId="0" borderId="0">
      <alignment vertical="center"/>
    </xf>
    <xf numFmtId="0" fontId="16" fillId="4" borderId="0" applyNumberFormat="0" applyBorder="0" applyAlignment="0" applyProtection="0"/>
    <xf numFmtId="0" fontId="16" fillId="6" borderId="0" applyNumberFormat="0" applyBorder="0" applyAlignment="0" applyProtection="0"/>
    <xf numFmtId="0" fontId="16" fillId="8"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4" borderId="0" applyNumberFormat="0" applyBorder="0" applyAlignment="0" applyProtection="0"/>
    <xf numFmtId="0" fontId="16" fillId="5" borderId="0" applyNumberFormat="0" applyBorder="0" applyAlignment="0" applyProtection="0"/>
    <xf numFmtId="0" fontId="16" fillId="7"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4" fillId="0" borderId="0" applyNumberForma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66" fontId="18" fillId="0" borderId="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4" fillId="0" borderId="0"/>
    <xf numFmtId="0" fontId="14" fillId="0" borderId="0"/>
    <xf numFmtId="0" fontId="22" fillId="0" borderId="0"/>
    <xf numFmtId="0" fontId="16" fillId="0" borderId="0"/>
    <xf numFmtId="0" fontId="16" fillId="0" borderId="0"/>
    <xf numFmtId="0" fontId="16" fillId="0" borderId="0"/>
    <xf numFmtId="0" fontId="22" fillId="0" borderId="0"/>
    <xf numFmtId="0" fontId="14" fillId="0" borderId="0"/>
    <xf numFmtId="0" fontId="23" fillId="0" borderId="0"/>
    <xf numFmtId="0" fontId="1" fillId="0" borderId="0"/>
    <xf numFmtId="0" fontId="14" fillId="0" borderId="0">
      <alignment vertical="center"/>
    </xf>
    <xf numFmtId="0" fontId="1" fillId="0" borderId="0"/>
    <xf numFmtId="0" fontId="16" fillId="0" borderId="0"/>
    <xf numFmtId="0" fontId="16" fillId="0" borderId="0"/>
    <xf numFmtId="0" fontId="23" fillId="0" borderId="0"/>
    <xf numFmtId="0" fontId="14" fillId="0" borderId="0">
      <alignment vertical="center"/>
    </xf>
    <xf numFmtId="0" fontId="16" fillId="0" borderId="0"/>
    <xf numFmtId="0" fontId="1" fillId="0" borderId="0"/>
    <xf numFmtId="0" fontId="16" fillId="3" borderId="7" applyNumberFormat="0" applyFont="0" applyAlignment="0" applyProtection="0"/>
    <xf numFmtId="0" fontId="16" fillId="3" borderId="7" applyNumberFormat="0" applyFont="0" applyAlignment="0" applyProtection="0"/>
    <xf numFmtId="0" fontId="16" fillId="3" borderId="7" applyNumberFormat="0" applyFont="0" applyAlignment="0" applyProtection="0"/>
    <xf numFmtId="9" fontId="1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43" fontId="1" fillId="0" borderId="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 fillId="0" borderId="0"/>
    <xf numFmtId="9" fontId="14" fillId="0" borderId="0" applyNumberFormat="0" applyFont="0" applyFill="0" applyBorder="0" applyAlignment="0" applyProtection="0"/>
    <xf numFmtId="9" fontId="1" fillId="0" borderId="0" applyFont="0" applyFill="0" applyBorder="0" applyAlignment="0" applyProtection="0"/>
  </cellStyleXfs>
  <cellXfs count="198">
    <xf numFmtId="0" fontId="0" fillId="0" borderId="0" xfId="0"/>
    <xf numFmtId="0" fontId="0" fillId="2" borderId="0" xfId="0" applyFill="1"/>
    <xf numFmtId="0" fontId="2" fillId="2" borderId="0" xfId="0" applyFont="1" applyFill="1"/>
    <xf numFmtId="0" fontId="0" fillId="2" borderId="1" xfId="0" applyFill="1" applyBorder="1" applyAlignment="1">
      <alignment vertical="top" wrapText="1"/>
    </xf>
    <xf numFmtId="0" fontId="0" fillId="2" borderId="0" xfId="0" applyFill="1" applyAlignment="1">
      <alignment vertical="top" wrapText="1"/>
    </xf>
    <xf numFmtId="3" fontId="0" fillId="2" borderId="0" xfId="0" applyNumberFormat="1" applyFill="1" applyAlignment="1">
      <alignment vertical="top" wrapText="1"/>
    </xf>
    <xf numFmtId="0" fontId="0" fillId="2" borderId="1" xfId="0" applyFill="1" applyBorder="1"/>
    <xf numFmtId="9" fontId="0" fillId="2" borderId="0" xfId="0" applyNumberFormat="1" applyFill="1"/>
    <xf numFmtId="3" fontId="0" fillId="2" borderId="0" xfId="0" applyNumberFormat="1" applyFont="1" applyFill="1" applyBorder="1" applyAlignment="1">
      <alignment vertical="top" wrapText="1"/>
    </xf>
    <xf numFmtId="0" fontId="0" fillId="2" borderId="0" xfId="0" applyFont="1" applyFill="1" applyBorder="1"/>
    <xf numFmtId="9" fontId="0" fillId="2" borderId="0" xfId="1" applyFont="1" applyFill="1" applyBorder="1"/>
    <xf numFmtId="1" fontId="0" fillId="2" borderId="0" xfId="0" applyNumberFormat="1" applyFill="1" applyBorder="1"/>
    <xf numFmtId="3" fontId="0" fillId="2" borderId="0" xfId="0" applyNumberFormat="1" applyFill="1" applyBorder="1"/>
    <xf numFmtId="0" fontId="4" fillId="2" borderId="0" xfId="0" applyFont="1" applyFill="1"/>
    <xf numFmtId="0" fontId="0" fillId="2" borderId="0" xfId="0" applyFill="1" applyBorder="1"/>
    <xf numFmtId="0" fontId="5" fillId="2" borderId="0" xfId="0" applyFont="1" applyFill="1" applyAlignment="1">
      <alignment horizontal="left"/>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0" fontId="3" fillId="2" borderId="0" xfId="0" applyFont="1" applyFill="1" applyAlignment="1">
      <alignment vertical="center" wrapText="1"/>
    </xf>
    <xf numFmtId="0" fontId="0" fillId="0" borderId="1" xfId="0" applyBorder="1" applyAlignment="1">
      <alignment horizontal="left"/>
    </xf>
    <xf numFmtId="0" fontId="2" fillId="2" borderId="1" xfId="0" applyFont="1" applyFill="1" applyBorder="1"/>
    <xf numFmtId="0" fontId="0" fillId="0" borderId="2" xfId="0" applyBorder="1" applyAlignment="1">
      <alignment horizontal="left"/>
    </xf>
    <xf numFmtId="0" fontId="2" fillId="0" borderId="2" xfId="0" applyFont="1" applyBorder="1" applyAlignment="1">
      <alignment horizontal="left"/>
    </xf>
    <xf numFmtId="0" fontId="0" fillId="2" borderId="1" xfId="0" applyFont="1" applyFill="1" applyBorder="1"/>
    <xf numFmtId="0" fontId="0" fillId="2" borderId="0" xfId="0" applyFill="1" applyBorder="1" applyAlignment="1">
      <alignment vertical="top" wrapText="1"/>
    </xf>
    <xf numFmtId="3" fontId="0" fillId="2" borderId="0" xfId="0" applyNumberFormat="1" applyFill="1" applyBorder="1" applyAlignment="1">
      <alignment vertical="top" wrapText="1"/>
    </xf>
    <xf numFmtId="0" fontId="2" fillId="2" borderId="0" xfId="0" applyFont="1" applyFill="1" applyBorder="1"/>
    <xf numFmtId="3" fontId="0" fillId="2" borderId="0" xfId="0" applyNumberFormat="1" applyFont="1" applyFill="1" applyBorder="1"/>
    <xf numFmtId="0" fontId="2" fillId="0" borderId="1" xfId="0" applyFont="1" applyBorder="1"/>
    <xf numFmtId="0" fontId="2" fillId="2" borderId="0" xfId="0" applyFont="1" applyFill="1" applyBorder="1" applyAlignment="1">
      <alignment vertical="top"/>
    </xf>
    <xf numFmtId="0" fontId="0" fillId="2" borderId="0" xfId="0" applyFill="1" applyAlignment="1"/>
    <xf numFmtId="0" fontId="0" fillId="0" borderId="1" xfId="0" applyBorder="1" applyAlignment="1"/>
    <xf numFmtId="9" fontId="0" fillId="2" borderId="0" xfId="1" applyFont="1" applyFill="1"/>
    <xf numFmtId="0" fontId="2" fillId="2" borderId="1" xfId="0" applyFont="1" applyFill="1" applyBorder="1" applyAlignment="1">
      <alignment vertical="top" wrapText="1"/>
    </xf>
    <xf numFmtId="0" fontId="2" fillId="2" borderId="0" xfId="0" applyFont="1" applyFill="1" applyAlignment="1">
      <alignment vertical="top" wrapText="1"/>
    </xf>
    <xf numFmtId="0" fontId="2" fillId="0" borderId="1" xfId="0" applyFont="1" applyBorder="1" applyAlignment="1">
      <alignment horizontal="right"/>
    </xf>
    <xf numFmtId="0" fontId="2" fillId="0" borderId="3" xfId="0" applyFont="1" applyBorder="1" applyAlignment="1">
      <alignment horizontal="left"/>
    </xf>
    <xf numFmtId="0" fontId="2" fillId="0" borderId="1" xfId="0" applyFont="1" applyBorder="1" applyAlignment="1">
      <alignment vertical="top"/>
    </xf>
    <xf numFmtId="0" fontId="2" fillId="0" borderId="1" xfId="0" applyFont="1" applyFill="1" applyBorder="1" applyAlignment="1">
      <alignment horizontal="left"/>
    </xf>
    <xf numFmtId="164" fontId="0" fillId="2" borderId="0" xfId="1" applyNumberFormat="1" applyFont="1" applyFill="1" applyBorder="1"/>
    <xf numFmtId="164" fontId="0" fillId="2" borderId="0" xfId="1" applyNumberFormat="1" applyFont="1" applyFill="1"/>
    <xf numFmtId="9" fontId="0" fillId="2" borderId="1" xfId="1" applyFont="1"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vertical="top" wrapText="1"/>
    </xf>
    <xf numFmtId="4" fontId="0" fillId="2" borderId="0" xfId="0" applyNumberFormat="1" applyFill="1" applyBorder="1" applyAlignment="1">
      <alignment vertical="top" wrapText="1"/>
    </xf>
    <xf numFmtId="0" fontId="2" fillId="0" borderId="1" xfId="0" applyFont="1" applyBorder="1" applyAlignment="1"/>
    <xf numFmtId="0" fontId="0" fillId="0" borderId="0" xfId="0" applyAlignment="1">
      <alignment horizontal="left" indent="1"/>
    </xf>
    <xf numFmtId="0" fontId="2" fillId="0" borderId="0" xfId="0" applyFont="1" applyBorder="1"/>
    <xf numFmtId="0" fontId="9" fillId="2" borderId="0" xfId="0" applyFont="1" applyFill="1" applyAlignment="1">
      <alignment horizontal="left" vertical="center" wrapText="1"/>
    </xf>
    <xf numFmtId="49" fontId="6" fillId="2" borderId="0" xfId="0" applyNumberFormat="1" applyFont="1" applyFill="1" applyAlignment="1">
      <alignment horizontal="left" vertical="center"/>
    </xf>
    <xf numFmtId="0" fontId="7" fillId="2" borderId="0" xfId="0" applyFont="1" applyFill="1" applyBorder="1" applyAlignment="1">
      <alignment horizontal="left" wrapText="1"/>
    </xf>
    <xf numFmtId="49" fontId="10" fillId="2" borderId="0" xfId="0" applyNumberFormat="1" applyFont="1" applyFill="1" applyBorder="1" applyAlignment="1">
      <alignment horizontal="left" vertical="center"/>
    </xf>
    <xf numFmtId="0" fontId="9" fillId="2" borderId="0" xfId="0" applyFont="1" applyFill="1" applyAlignment="1">
      <alignment horizontal="left" vertical="top" wrapText="1"/>
    </xf>
    <xf numFmtId="0" fontId="11" fillId="2" borderId="0" xfId="0" applyFont="1" applyFill="1"/>
    <xf numFmtId="0" fontId="0" fillId="0" borderId="0" xfId="0" applyFont="1"/>
    <xf numFmtId="0" fontId="0" fillId="0" borderId="0" xfId="0" applyFont="1" applyFill="1" applyBorder="1" applyAlignment="1">
      <alignment wrapText="1"/>
    </xf>
    <xf numFmtId="0" fontId="7" fillId="0" borderId="0" xfId="0" applyFont="1"/>
    <xf numFmtId="49" fontId="27" fillId="0" borderId="0" xfId="0" applyNumberFormat="1" applyFont="1" applyBorder="1" applyAlignment="1">
      <alignment horizontal="right" vertical="top"/>
    </xf>
    <xf numFmtId="0" fontId="28" fillId="0" borderId="0" xfId="0" applyFont="1"/>
    <xf numFmtId="0" fontId="27" fillId="0" borderId="0" xfId="0" applyFont="1" applyAlignment="1">
      <alignment horizontal="right"/>
    </xf>
    <xf numFmtId="0" fontId="0" fillId="2" borderId="0" xfId="0" applyFont="1" applyFill="1"/>
    <xf numFmtId="0" fontId="0" fillId="2" borderId="1" xfId="0" applyFont="1" applyFill="1" applyBorder="1" applyAlignment="1">
      <alignment horizontal="right" wrapText="1"/>
    </xf>
    <xf numFmtId="0" fontId="2" fillId="2" borderId="1" xfId="0" applyFont="1" applyFill="1" applyBorder="1" applyAlignment="1">
      <alignment wrapText="1"/>
    </xf>
    <xf numFmtId="165" fontId="12" fillId="2" borderId="1" xfId="2" applyNumberFormat="1" applyFont="1" applyFill="1" applyBorder="1" applyAlignment="1">
      <alignment horizontal="right"/>
    </xf>
    <xf numFmtId="9" fontId="12" fillId="2" borderId="1" xfId="1" applyFont="1" applyFill="1" applyBorder="1" applyAlignment="1">
      <alignment horizontal="right"/>
    </xf>
    <xf numFmtId="9" fontId="12" fillId="2" borderId="1" xfId="0" applyNumberFormat="1" applyFont="1" applyFill="1" applyBorder="1" applyAlignment="1">
      <alignment horizontal="right"/>
    </xf>
    <xf numFmtId="165" fontId="12" fillId="2" borderId="1" xfId="0" applyNumberFormat="1" applyFont="1" applyFill="1" applyBorder="1" applyAlignment="1">
      <alignment horizontal="right"/>
    </xf>
    <xf numFmtId="0" fontId="12" fillId="2" borderId="1" xfId="0" applyFont="1" applyFill="1" applyBorder="1" applyAlignment="1">
      <alignment horizontal="right"/>
    </xf>
    <xf numFmtId="0" fontId="0" fillId="2" borderId="1" xfId="0" applyFont="1" applyFill="1" applyBorder="1" applyAlignment="1">
      <alignment horizontal="left" wrapText="1"/>
    </xf>
    <xf numFmtId="165" fontId="13" fillId="2" borderId="1" xfId="2" applyNumberFormat="1" applyFont="1" applyFill="1" applyBorder="1" applyAlignment="1">
      <alignment horizontal="right"/>
    </xf>
    <xf numFmtId="9" fontId="13" fillId="2" borderId="1" xfId="1" applyFont="1" applyFill="1" applyBorder="1" applyAlignment="1">
      <alignment horizontal="right"/>
    </xf>
    <xf numFmtId="165" fontId="13" fillId="2" borderId="1" xfId="0" applyNumberFormat="1" applyFont="1" applyFill="1" applyBorder="1" applyAlignment="1">
      <alignment horizontal="right"/>
    </xf>
    <xf numFmtId="0" fontId="13" fillId="2" borderId="1" xfId="0" applyFont="1" applyFill="1" applyBorder="1" applyAlignment="1">
      <alignment horizontal="right"/>
    </xf>
    <xf numFmtId="0" fontId="0" fillId="2" borderId="0" xfId="0" applyFont="1" applyFill="1" applyAlignment="1">
      <alignment horizontal="right"/>
    </xf>
    <xf numFmtId="9" fontId="13" fillId="2" borderId="1" xfId="0" applyNumberFormat="1" applyFont="1" applyFill="1" applyBorder="1" applyAlignment="1">
      <alignment horizontal="right"/>
    </xf>
    <xf numFmtId="3" fontId="0" fillId="2" borderId="1" xfId="0" applyNumberFormat="1" applyFont="1" applyFill="1" applyBorder="1"/>
    <xf numFmtId="0" fontId="8" fillId="2" borderId="0" xfId="0" applyFont="1" applyFill="1" applyAlignment="1">
      <alignment wrapText="1"/>
    </xf>
    <xf numFmtId="0" fontId="2" fillId="2" borderId="0" xfId="0" applyFont="1" applyFill="1" applyBorder="1" applyAlignment="1">
      <alignment wrapText="1"/>
    </xf>
    <xf numFmtId="0" fontId="0" fillId="2" borderId="6" xfId="0" applyFont="1" applyFill="1" applyBorder="1"/>
    <xf numFmtId="0" fontId="0" fillId="2" borderId="1" xfId="0" applyFont="1" applyFill="1" applyBorder="1" applyAlignment="1">
      <alignment wrapText="1"/>
    </xf>
    <xf numFmtId="2" fontId="0" fillId="2" borderId="1" xfId="0" applyNumberFormat="1" applyFont="1" applyFill="1" applyBorder="1"/>
    <xf numFmtId="3" fontId="12" fillId="2" borderId="1" xfId="0" applyNumberFormat="1" applyFont="1" applyFill="1" applyBorder="1" applyAlignment="1">
      <alignment horizontal="right"/>
    </xf>
    <xf numFmtId="0" fontId="2" fillId="2" borderId="10" xfId="0" applyFont="1" applyFill="1" applyBorder="1"/>
    <xf numFmtId="3" fontId="2" fillId="2" borderId="1" xfId="0" applyNumberFormat="1" applyFont="1" applyFill="1" applyBorder="1" applyAlignment="1">
      <alignment horizontal="right"/>
    </xf>
    <xf numFmtId="0" fontId="2" fillId="2" borderId="10" xfId="0" applyFont="1" applyFill="1" applyBorder="1" applyAlignment="1">
      <alignment horizontal="right"/>
    </xf>
    <xf numFmtId="0" fontId="12" fillId="2" borderId="10" xfId="0" applyFont="1" applyFill="1" applyBorder="1" applyAlignment="1">
      <alignment horizontal="right"/>
    </xf>
    <xf numFmtId="3" fontId="2" fillId="2" borderId="10" xfId="0" applyNumberFormat="1" applyFont="1" applyFill="1" applyBorder="1" applyAlignment="1">
      <alignment horizontal="right"/>
    </xf>
    <xf numFmtId="3" fontId="12" fillId="2" borderId="10" xfId="0" applyNumberFormat="1" applyFont="1" applyFill="1" applyBorder="1" applyAlignment="1">
      <alignment horizontal="right"/>
    </xf>
    <xf numFmtId="0" fontId="0" fillId="2" borderId="10" xfId="0" applyFont="1" applyFill="1" applyBorder="1"/>
    <xf numFmtId="2" fontId="0" fillId="2" borderId="11" xfId="0" applyNumberFormat="1" applyFont="1" applyFill="1" applyBorder="1"/>
    <xf numFmtId="3" fontId="0" fillId="2" borderId="0" xfId="0" applyNumberFormat="1" applyFont="1" applyFill="1"/>
    <xf numFmtId="3" fontId="2" fillId="2" borderId="2" xfId="0" applyNumberFormat="1" applyFont="1" applyFill="1" applyBorder="1" applyAlignment="1">
      <alignment horizontal="right"/>
    </xf>
    <xf numFmtId="9" fontId="0" fillId="2" borderId="0" xfId="0" applyNumberFormat="1" applyFont="1" applyFill="1" applyBorder="1"/>
    <xf numFmtId="0" fontId="0" fillId="2" borderId="0" xfId="0" applyFont="1" applyFill="1" applyBorder="1" applyAlignment="1">
      <alignment horizontal="right"/>
    </xf>
    <xf numFmtId="9" fontId="0" fillId="2" borderId="0" xfId="0" applyNumberFormat="1" applyFont="1" applyFill="1"/>
    <xf numFmtId="2" fontId="0" fillId="2" borderId="0" xfId="0" applyNumberFormat="1" applyFont="1" applyFill="1" applyBorder="1"/>
    <xf numFmtId="0" fontId="2" fillId="2" borderId="2" xfId="0" applyFont="1" applyFill="1" applyBorder="1" applyAlignment="1"/>
    <xf numFmtId="0" fontId="0" fillId="2" borderId="8" xfId="0" applyFont="1" applyFill="1" applyBorder="1" applyAlignment="1"/>
    <xf numFmtId="0" fontId="0" fillId="2" borderId="9" xfId="0" applyFont="1" applyFill="1" applyBorder="1" applyAlignment="1"/>
    <xf numFmtId="0" fontId="13" fillId="2" borderId="1" xfId="0" applyFont="1" applyFill="1" applyBorder="1" applyAlignment="1">
      <alignment wrapText="1"/>
    </xf>
    <xf numFmtId="3" fontId="13" fillId="2" borderId="1" xfId="0" applyNumberFormat="1" applyFont="1" applyFill="1" applyBorder="1" applyAlignment="1">
      <alignment horizontal="right"/>
    </xf>
    <xf numFmtId="165" fontId="0" fillId="2" borderId="1" xfId="0" applyNumberFormat="1" applyFont="1" applyFill="1" applyBorder="1" applyAlignment="1">
      <alignment horizontal="right"/>
    </xf>
    <xf numFmtId="9" fontId="1" fillId="2" borderId="1" xfId="1" applyFont="1" applyFill="1" applyBorder="1" applyAlignment="1">
      <alignment horizontal="right"/>
    </xf>
    <xf numFmtId="0" fontId="0" fillId="2" borderId="11" xfId="0" applyFont="1" applyFill="1" applyBorder="1"/>
    <xf numFmtId="0" fontId="13" fillId="2" borderId="0" xfId="0" applyFont="1" applyFill="1"/>
    <xf numFmtId="165" fontId="0" fillId="2" borderId="0" xfId="0" applyNumberFormat="1" applyFont="1" applyFill="1"/>
    <xf numFmtId="0" fontId="13" fillId="2" borderId="1" xfId="0" applyFont="1" applyFill="1" applyBorder="1"/>
    <xf numFmtId="0" fontId="2" fillId="2" borderId="0" xfId="0" applyFont="1" applyFill="1" applyBorder="1" applyAlignment="1">
      <alignment horizontal="left"/>
    </xf>
    <xf numFmtId="0" fontId="2" fillId="2" borderId="0" xfId="0" applyFont="1" applyFill="1" applyBorder="1" applyAlignment="1">
      <alignment horizontal="center"/>
    </xf>
    <xf numFmtId="0" fontId="0" fillId="2" borderId="2" xfId="0" applyFont="1" applyFill="1" applyBorder="1" applyAlignment="1">
      <alignment wrapText="1"/>
    </xf>
    <xf numFmtId="165" fontId="0" fillId="2" borderId="1" xfId="2" applyNumberFormat="1" applyFont="1" applyFill="1" applyBorder="1" applyAlignment="1">
      <alignment horizontal="right"/>
    </xf>
    <xf numFmtId="165" fontId="0" fillId="2" borderId="2" xfId="2" applyNumberFormat="1" applyFont="1" applyFill="1" applyBorder="1" applyAlignment="1">
      <alignment horizontal="right"/>
    </xf>
    <xf numFmtId="1" fontId="0" fillId="2" borderId="0" xfId="0" applyNumberFormat="1" applyFont="1" applyFill="1" applyBorder="1" applyAlignment="1">
      <alignment horizontal="right"/>
    </xf>
    <xf numFmtId="165" fontId="2" fillId="2" borderId="1" xfId="2" applyNumberFormat="1" applyFont="1" applyFill="1" applyBorder="1" applyAlignment="1">
      <alignment horizontal="right"/>
    </xf>
    <xf numFmtId="165" fontId="2" fillId="2" borderId="2" xfId="2" applyNumberFormat="1" applyFont="1" applyFill="1" applyBorder="1" applyAlignment="1">
      <alignment horizontal="right"/>
    </xf>
    <xf numFmtId="0" fontId="2" fillId="2" borderId="1" xfId="0" applyFont="1" applyFill="1" applyBorder="1" applyAlignment="1"/>
    <xf numFmtId="0" fontId="2" fillId="2" borderId="10" xfId="0" applyFont="1" applyFill="1" applyBorder="1" applyAlignment="1">
      <alignment wrapText="1"/>
    </xf>
    <xf numFmtId="0" fontId="15" fillId="2" borderId="1" xfId="3" applyFont="1" applyFill="1" applyBorder="1" applyAlignment="1" applyProtection="1">
      <alignment horizontal="right" wrapText="1"/>
    </xf>
    <xf numFmtId="9" fontId="13" fillId="2" borderId="9" xfId="0" applyNumberFormat="1" applyFont="1" applyFill="1" applyBorder="1" applyAlignment="1">
      <alignment horizontal="right"/>
    </xf>
    <xf numFmtId="9" fontId="0" fillId="2" borderId="1" xfId="0" applyNumberFormat="1" applyFont="1" applyFill="1" applyBorder="1" applyAlignment="1">
      <alignment horizontal="right"/>
    </xf>
    <xf numFmtId="0" fontId="14" fillId="2" borderId="1" xfId="3" applyFont="1" applyFill="1" applyBorder="1" applyAlignment="1" applyProtection="1">
      <alignment horizontal="right" vertical="center" wrapText="1"/>
    </xf>
    <xf numFmtId="9" fontId="13" fillId="2" borderId="9" xfId="1" applyFont="1" applyFill="1" applyBorder="1" applyAlignment="1">
      <alignment horizontal="right"/>
    </xf>
    <xf numFmtId="9" fontId="0" fillId="2" borderId="0" xfId="0" applyNumberFormat="1" applyFont="1" applyFill="1" applyBorder="1" applyAlignment="1">
      <alignment horizontal="right"/>
    </xf>
    <xf numFmtId="3" fontId="0" fillId="2" borderId="0" xfId="0" applyNumberFormat="1" applyFont="1" applyFill="1" applyBorder="1" applyAlignment="1">
      <alignment horizontal="right"/>
    </xf>
    <xf numFmtId="0" fontId="0" fillId="2" borderId="0" xfId="0" applyFont="1" applyFill="1" applyBorder="1" applyAlignment="1"/>
    <xf numFmtId="3" fontId="2" fillId="2" borderId="1" xfId="0" applyNumberFormat="1" applyFont="1" applyFill="1" applyBorder="1"/>
    <xf numFmtId="0" fontId="2" fillId="2" borderId="0" xfId="0" applyFont="1" applyFill="1" applyBorder="1" applyAlignment="1"/>
    <xf numFmtId="0" fontId="2" fillId="2" borderId="1" xfId="0" applyFont="1" applyFill="1" applyBorder="1" applyAlignment="1">
      <alignment horizontal="center"/>
    </xf>
    <xf numFmtId="0" fontId="2" fillId="2" borderId="1" xfId="0" applyFont="1" applyFill="1" applyBorder="1" applyAlignment="1">
      <alignment horizontal="left"/>
    </xf>
    <xf numFmtId="0" fontId="0" fillId="2" borderId="0" xfId="0" applyFont="1" applyFill="1" applyAlignment="1">
      <alignment wrapText="1"/>
    </xf>
    <xf numFmtId="0" fontId="0" fillId="2" borderId="0" xfId="0" applyFont="1" applyFill="1" applyBorder="1" applyAlignment="1">
      <alignment wrapText="1"/>
    </xf>
    <xf numFmtId="0" fontId="0" fillId="2" borderId="2" xfId="0" applyFont="1" applyFill="1" applyBorder="1" applyAlignment="1">
      <alignment horizontal="right"/>
    </xf>
    <xf numFmtId="3" fontId="0" fillId="2" borderId="2" xfId="0" applyNumberFormat="1" applyFont="1" applyFill="1" applyBorder="1" applyAlignment="1">
      <alignment horizontal="right"/>
    </xf>
    <xf numFmtId="0" fontId="0" fillId="2" borderId="1" xfId="0" applyFont="1" applyFill="1" applyBorder="1" applyAlignment="1">
      <alignment horizontal="right"/>
    </xf>
    <xf numFmtId="0" fontId="2" fillId="2" borderId="14" xfId="0" applyFont="1" applyFill="1" applyBorder="1" applyAlignment="1"/>
    <xf numFmtId="0" fontId="2" fillId="2" borderId="6" xfId="0" applyFont="1" applyFill="1" applyBorder="1" applyAlignment="1">
      <alignment wrapText="1"/>
    </xf>
    <xf numFmtId="3" fontId="0" fillId="2" borderId="1" xfId="0" applyNumberFormat="1" applyFont="1" applyFill="1" applyBorder="1" applyAlignment="1">
      <alignment horizontal="right"/>
    </xf>
    <xf numFmtId="0" fontId="2" fillId="2" borderId="1" xfId="0" applyFont="1" applyFill="1" applyBorder="1" applyAlignment="1">
      <alignment horizontal="left" wrapText="1"/>
    </xf>
    <xf numFmtId="3" fontId="13" fillId="2" borderId="1" xfId="0" applyNumberFormat="1" applyFont="1" applyFill="1" applyBorder="1"/>
    <xf numFmtId="3" fontId="12" fillId="2" borderId="1" xfId="0" applyNumberFormat="1" applyFont="1" applyFill="1" applyBorder="1"/>
    <xf numFmtId="0" fontId="13" fillId="2" borderId="1" xfId="0" applyNumberFormat="1" applyFont="1" applyFill="1" applyBorder="1"/>
    <xf numFmtId="165" fontId="0" fillId="0" borderId="1" xfId="2" applyNumberFormat="1" applyFont="1" applyBorder="1"/>
    <xf numFmtId="165" fontId="2" fillId="0" borderId="1" xfId="2" applyNumberFormat="1" applyFont="1" applyBorder="1"/>
    <xf numFmtId="165" fontId="0" fillId="2" borderId="1" xfId="2" applyNumberFormat="1" applyFont="1" applyFill="1" applyBorder="1"/>
    <xf numFmtId="165" fontId="2" fillId="2" borderId="1" xfId="2" applyNumberFormat="1" applyFont="1" applyFill="1" applyBorder="1"/>
    <xf numFmtId="165" fontId="0" fillId="2" borderId="1" xfId="2" applyNumberFormat="1" applyFont="1" applyFill="1" applyBorder="1" applyAlignment="1">
      <alignment vertical="top" wrapText="1"/>
    </xf>
    <xf numFmtId="165" fontId="2" fillId="2" borderId="1" xfId="2" applyNumberFormat="1" applyFont="1" applyFill="1" applyBorder="1" applyAlignment="1">
      <alignment vertical="top" wrapText="1"/>
    </xf>
    <xf numFmtId="165" fontId="0" fillId="0" borderId="1" xfId="2" applyNumberFormat="1" applyFont="1" applyBorder="1" applyAlignment="1">
      <alignment horizontal="right"/>
    </xf>
    <xf numFmtId="165" fontId="2" fillId="2" borderId="6" xfId="2" applyNumberFormat="1" applyFont="1" applyFill="1" applyBorder="1"/>
    <xf numFmtId="0" fontId="2" fillId="2" borderId="5" xfId="0" applyFont="1" applyFill="1" applyBorder="1" applyAlignment="1">
      <alignment horizontal="left"/>
    </xf>
    <xf numFmtId="0" fontId="9" fillId="2" borderId="0" xfId="0" applyFont="1" applyFill="1" applyAlignment="1">
      <alignment horizontal="left" vertical="top" wrapText="1"/>
    </xf>
    <xf numFmtId="0" fontId="9" fillId="2" borderId="0" xfId="0" applyFont="1" applyFill="1" applyAlignment="1">
      <alignment horizontal="left" vertical="center" wrapText="1"/>
    </xf>
    <xf numFmtId="0" fontId="2" fillId="2" borderId="1" xfId="0" applyFont="1" applyFill="1" applyBorder="1" applyAlignment="1">
      <alignment horizontal="center"/>
    </xf>
    <xf numFmtId="0" fontId="3" fillId="2" borderId="0" xfId="0" applyFont="1" applyFill="1" applyAlignment="1">
      <alignment horizontal="left" vertical="center" wrapText="1"/>
    </xf>
    <xf numFmtId="0" fontId="7" fillId="0" borderId="0" xfId="0" applyFont="1" applyAlignment="1">
      <alignment horizontal="left" vertical="top" wrapText="1"/>
    </xf>
    <xf numFmtId="0" fontId="2" fillId="2" borderId="2" xfId="0" applyFont="1" applyFill="1" applyBorder="1" applyAlignment="1">
      <alignment horizontal="left"/>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center"/>
    </xf>
    <xf numFmtId="0" fontId="2" fillId="2" borderId="9" xfId="0" applyFont="1" applyFill="1" applyBorder="1" applyAlignment="1">
      <alignment horizontal="center"/>
    </xf>
    <xf numFmtId="0" fontId="1" fillId="2" borderId="2" xfId="2" applyNumberFormat="1" applyFont="1" applyFill="1" applyBorder="1" applyAlignment="1"/>
    <xf numFmtId="0" fontId="1" fillId="2" borderId="9" xfId="2" applyNumberFormat="1" applyFont="1" applyFill="1" applyBorder="1" applyAlignment="1"/>
    <xf numFmtId="165" fontId="1" fillId="2" borderId="2" xfId="2" applyNumberFormat="1" applyFont="1" applyFill="1" applyBorder="1" applyAlignment="1">
      <alignment horizontal="center"/>
    </xf>
    <xf numFmtId="165" fontId="1" fillId="2" borderId="9" xfId="2" applyNumberFormat="1" applyFont="1" applyFill="1" applyBorder="1" applyAlignment="1">
      <alignment horizontal="center"/>
    </xf>
    <xf numFmtId="0" fontId="0" fillId="2" borderId="0" xfId="0" applyFont="1" applyFill="1" applyAlignment="1">
      <alignment wrapText="1"/>
    </xf>
    <xf numFmtId="165" fontId="0" fillId="2" borderId="2" xfId="0" applyNumberFormat="1" applyFont="1" applyFill="1" applyBorder="1" applyAlignment="1">
      <alignment horizontal="center"/>
    </xf>
    <xf numFmtId="165" fontId="0" fillId="2" borderId="9" xfId="0" applyNumberFormat="1" applyFont="1" applyFill="1" applyBorder="1" applyAlignment="1">
      <alignment horizontal="center"/>
    </xf>
    <xf numFmtId="0" fontId="0" fillId="2" borderId="0" xfId="0" applyFont="1" applyFill="1" applyBorder="1" applyAlignment="1">
      <alignment horizontal="left" wrapText="1"/>
    </xf>
    <xf numFmtId="0" fontId="0" fillId="2" borderId="0" xfId="0" applyFont="1" applyFill="1" applyBorder="1" applyAlignment="1">
      <alignment wrapText="1"/>
    </xf>
    <xf numFmtId="165" fontId="1" fillId="2" borderId="2" xfId="2" applyNumberFormat="1" applyFont="1" applyFill="1" applyBorder="1" applyAlignment="1">
      <alignment horizontal="right"/>
    </xf>
    <xf numFmtId="165" fontId="1" fillId="2" borderId="9" xfId="2" applyNumberFormat="1" applyFont="1" applyFill="1" applyBorder="1" applyAlignment="1">
      <alignment horizontal="right"/>
    </xf>
    <xf numFmtId="3" fontId="0" fillId="2" borderId="2" xfId="0" applyNumberFormat="1" applyFont="1" applyFill="1" applyBorder="1" applyAlignment="1">
      <alignment horizontal="right"/>
    </xf>
    <xf numFmtId="3" fontId="0" fillId="2" borderId="9" xfId="0" applyNumberFormat="1" applyFont="1" applyFill="1" applyBorder="1" applyAlignment="1">
      <alignment horizontal="right"/>
    </xf>
    <xf numFmtId="0" fontId="2" fillId="2" borderId="6" xfId="0" applyFont="1" applyFill="1" applyBorder="1" applyAlignment="1">
      <alignment horizontal="left"/>
    </xf>
    <xf numFmtId="0" fontId="0" fillId="2" borderId="1" xfId="0" applyFont="1" applyFill="1" applyBorder="1" applyAlignment="1">
      <alignment horizontal="right"/>
    </xf>
    <xf numFmtId="0" fontId="0" fillId="2" borderId="2" xfId="0" applyFont="1" applyFill="1" applyBorder="1" applyAlignment="1">
      <alignment horizontal="right"/>
    </xf>
    <xf numFmtId="0" fontId="0" fillId="2" borderId="8" xfId="0" applyFont="1" applyFill="1" applyBorder="1" applyAlignment="1">
      <alignment horizontal="right"/>
    </xf>
    <xf numFmtId="0" fontId="0" fillId="2" borderId="9" xfId="0" applyFont="1" applyFill="1" applyBorder="1" applyAlignment="1">
      <alignment horizontal="right"/>
    </xf>
    <xf numFmtId="0" fontId="2" fillId="2" borderId="8" xfId="0" applyFont="1" applyFill="1" applyBorder="1" applyAlignment="1">
      <alignment horizontal="center"/>
    </xf>
    <xf numFmtId="0" fontId="2" fillId="2" borderId="6" xfId="0" applyFont="1" applyFill="1" applyBorder="1" applyAlignment="1">
      <alignment horizontal="center"/>
    </xf>
    <xf numFmtId="0" fontId="2" fillId="2" borderId="1" xfId="0" applyFont="1" applyFill="1" applyBorder="1" applyAlignment="1">
      <alignment horizontal="center" wrapText="1"/>
    </xf>
    <xf numFmtId="3" fontId="0" fillId="2" borderId="1" xfId="0" applyNumberFormat="1" applyFont="1" applyFill="1" applyBorder="1" applyAlignment="1">
      <alignment horizontal="right"/>
    </xf>
    <xf numFmtId="165" fontId="13" fillId="2" borderId="2" xfId="2" applyNumberFormat="1" applyFont="1" applyFill="1" applyBorder="1" applyAlignment="1">
      <alignment horizontal="right"/>
    </xf>
    <xf numFmtId="165" fontId="13" fillId="2" borderId="8" xfId="2" applyNumberFormat="1" applyFont="1" applyFill="1" applyBorder="1" applyAlignment="1">
      <alignment horizontal="right"/>
    </xf>
    <xf numFmtId="165" fontId="13" fillId="2" borderId="9" xfId="2" applyNumberFormat="1" applyFont="1" applyFill="1" applyBorder="1" applyAlignment="1">
      <alignment horizontal="right"/>
    </xf>
    <xf numFmtId="0" fontId="13" fillId="2" borderId="2" xfId="0" applyFont="1" applyFill="1" applyBorder="1" applyAlignment="1">
      <alignment horizontal="right"/>
    </xf>
    <xf numFmtId="0" fontId="13" fillId="2" borderId="8" xfId="0" applyFont="1" applyFill="1" applyBorder="1" applyAlignment="1">
      <alignment horizontal="right"/>
    </xf>
    <xf numFmtId="0" fontId="13" fillId="2" borderId="9" xfId="0" applyFont="1" applyFill="1" applyBorder="1" applyAlignment="1">
      <alignment horizontal="right"/>
    </xf>
    <xf numFmtId="0" fontId="2" fillId="2" borderId="10" xfId="0" applyFont="1" applyFill="1" applyBorder="1" applyAlignment="1">
      <alignment horizontal="left" wrapText="1"/>
    </xf>
    <xf numFmtId="0" fontId="2" fillId="2" borderId="6" xfId="0" applyFont="1" applyFill="1" applyBorder="1" applyAlignment="1">
      <alignment horizontal="left" wrapText="1"/>
    </xf>
    <xf numFmtId="0" fontId="2" fillId="2" borderId="12" xfId="0" applyFont="1" applyFill="1" applyBorder="1" applyAlignment="1">
      <alignment horizontal="left"/>
    </xf>
    <xf numFmtId="0" fontId="2" fillId="2" borderId="13" xfId="0" applyFont="1" applyFill="1" applyBorder="1" applyAlignment="1">
      <alignment horizontal="left"/>
    </xf>
    <xf numFmtId="3" fontId="0" fillId="2" borderId="8" xfId="0" applyNumberFormat="1" applyFont="1" applyFill="1" applyBorder="1" applyAlignment="1">
      <alignment horizontal="right"/>
    </xf>
    <xf numFmtId="0" fontId="2" fillId="2" borderId="1" xfId="0" applyFont="1" applyFill="1" applyBorder="1" applyAlignment="1">
      <alignment horizontal="left" wrapText="1"/>
    </xf>
    <xf numFmtId="1" fontId="0" fillId="2" borderId="2" xfId="0" applyNumberFormat="1" applyFont="1" applyFill="1" applyBorder="1" applyAlignment="1">
      <alignment horizontal="right"/>
    </xf>
    <xf numFmtId="1" fontId="0" fillId="2" borderId="8" xfId="0" applyNumberFormat="1" applyFont="1" applyFill="1" applyBorder="1" applyAlignment="1">
      <alignment horizontal="right"/>
    </xf>
    <xf numFmtId="1" fontId="0" fillId="2" borderId="1" xfId="0" applyNumberFormat="1" applyFont="1" applyFill="1" applyBorder="1" applyAlignment="1">
      <alignment horizontal="right"/>
    </xf>
  </cellXfs>
  <cellStyles count="54">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ANCLAS,REZONES Y SUS PARTES,DE FUNDICION,DE HIERRO O DE ACERO" xfId="16"/>
    <cellStyle name="Comma" xfId="2" builtinId="3"/>
    <cellStyle name="Comma 2" xfId="17"/>
    <cellStyle name="Comma 3" xfId="18"/>
    <cellStyle name="Comma 4" xfId="48"/>
    <cellStyle name="Excel Built-in Normal 2" xfId="19"/>
    <cellStyle name="Hyperlink 2" xfId="20"/>
    <cellStyle name="Hyperlink 3" xfId="21"/>
    <cellStyle name="Hyperlink 4" xfId="22"/>
    <cellStyle name="Normal" xfId="0" builtinId="0"/>
    <cellStyle name="Normal 2" xfId="3"/>
    <cellStyle name="Normal 2 2" xfId="23"/>
    <cellStyle name="Normal 2 2 2" xfId="24"/>
    <cellStyle name="Normal 2 2 3" xfId="25"/>
    <cellStyle name="Normal 2 3" xfId="26"/>
    <cellStyle name="Normal 2 3 2" xfId="27"/>
    <cellStyle name="Normal 2 4" xfId="28"/>
    <cellStyle name="Normal 2 4 2" xfId="29"/>
    <cellStyle name="Normal 2 5" xfId="49"/>
    <cellStyle name="Normal 3" xfId="30"/>
    <cellStyle name="Normal 4" xfId="31"/>
    <cellStyle name="Normal 4 2" xfId="32"/>
    <cellStyle name="Normal 5" xfId="33"/>
    <cellStyle name="Normal 5 2" xfId="34"/>
    <cellStyle name="Normal 5 2 2" xfId="35"/>
    <cellStyle name="Normal 5 3" xfId="36"/>
    <cellStyle name="Normal 5 4" xfId="50"/>
    <cellStyle name="Normal 6" xfId="37"/>
    <cellStyle name="Normal 6 2" xfId="38"/>
    <cellStyle name="Normal 7" xfId="39"/>
    <cellStyle name="Normal 8" xfId="51"/>
    <cellStyle name="Normal 9 3" xfId="40"/>
    <cellStyle name="Note 2" xfId="41"/>
    <cellStyle name="Note 2 2" xfId="42"/>
    <cellStyle name="Note 3" xfId="43"/>
    <cellStyle name="Percent" xfId="1" builtinId="5"/>
    <cellStyle name="Percent 2" xfId="44"/>
    <cellStyle name="Percent 2 2" xfId="45"/>
    <cellStyle name="Percent 2 3" xfId="46"/>
    <cellStyle name="Percent 2 4" xfId="52"/>
    <cellStyle name="Percent 3" xfId="47"/>
    <cellStyle name="Percent 4"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6343649</xdr:colOff>
      <xdr:row>3</xdr:row>
      <xdr:rowOff>57149</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0" y="0"/>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6</xdr:col>
      <xdr:colOff>504824</xdr:colOff>
      <xdr:row>1</xdr:row>
      <xdr:rowOff>800099</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95250" y="0"/>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3</xdr:col>
      <xdr:colOff>85724</xdr:colOff>
      <xdr:row>1</xdr:row>
      <xdr:rowOff>800099</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38100" y="0"/>
          <a:ext cx="746759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174171</xdr:colOff>
      <xdr:row>1</xdr:row>
      <xdr:rowOff>962024</xdr:rowOff>
    </xdr:to>
    <xdr:pic>
      <xdr:nvPicPr>
        <xdr:cNvPr id="2" name="Picture 1" descr="Namestrap A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26" r="1135" b="16490"/>
        <a:stretch/>
      </xdr:blipFill>
      <xdr:spPr bwMode="auto">
        <a:xfrm>
          <a:off x="76200" y="161925"/>
          <a:ext cx="747984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recmgmt.is.fsa.gov.uk/livelink/livelink/43237847/Master_spreadsheet_Q2-3_2016_(full_analysis).FINAL.xlsm?func=doc.Fetch&amp;nodeid=4323784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Aggregated"/>
      <sheetName val="Analysis"/>
      <sheetName val="Market shares &amp; trends"/>
      <sheetName val="M&amp;A activity"/>
      <sheetName val="Contents (short)"/>
      <sheetName val="Methodolgy"/>
      <sheetName val="Analysis Q2"/>
      <sheetName val="Analysis Q3"/>
      <sheetName val="Tables 11-14"/>
      <sheetName val="A J Bell"/>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s>
    <sheetDataSet>
      <sheetData sheetId="0"/>
      <sheetData sheetId="1"/>
      <sheetData sheetId="2"/>
      <sheetData sheetId="3"/>
      <sheetData sheetId="4"/>
      <sheetData sheetId="5"/>
      <sheetData sheetId="6"/>
      <sheetData sheetId="7"/>
      <sheetData sheetId="8"/>
      <sheetData sheetId="9"/>
      <sheetData sheetId="10"/>
      <sheetData sheetId="11">
        <row r="53">
          <cell r="C53">
            <v>2087</v>
          </cell>
        </row>
      </sheetData>
      <sheetData sheetId="12"/>
      <sheetData sheetId="13">
        <row r="257">
          <cell r="D257" t="str">
            <v>Drawdown</v>
          </cell>
        </row>
      </sheetData>
      <sheetData sheetId="14"/>
      <sheetData sheetId="15"/>
      <sheetData sheetId="16"/>
      <sheetData sheetId="17"/>
      <sheetData sheetId="18"/>
      <sheetData sheetId="19">
        <row r="4">
          <cell r="B4">
            <v>507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2">
          <cell r="H2" t="str">
            <v>Annuities</v>
          </cell>
          <cell r="I2" t="str">
            <v>Drawdown</v>
          </cell>
          <cell r="J2" t="str">
            <v>UFPLS</v>
          </cell>
          <cell r="K2" t="str">
            <v>Full cash withdrawals</v>
          </cell>
          <cell r="L2" t="str">
            <v>Contract-based</v>
          </cell>
          <cell r="M2" t="str">
            <v>Trust-based</v>
          </cell>
          <cell r="N2" t="str">
            <v>DB to DC transfers</v>
          </cell>
        </row>
      </sheetData>
      <sheetData sheetId="88"/>
      <sheetData sheetId="89"/>
      <sheetData sheetId="90"/>
      <sheetData sheetId="9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tabSelected="1" zoomScaleNormal="100" workbookViewId="0"/>
  </sheetViews>
  <sheetFormatPr defaultRowHeight="12.75" x14ac:dyDescent="0.2"/>
  <cols>
    <col min="1" max="1" width="4.5" style="1" customWidth="1"/>
    <col min="2" max="2" width="14.75" style="1" customWidth="1"/>
    <col min="3" max="3" width="92.875" style="1" customWidth="1"/>
    <col min="4" max="16384" width="9" style="1"/>
  </cols>
  <sheetData>
    <row r="2" spans="2:7" ht="45.75" customHeight="1" x14ac:dyDescent="0.2"/>
    <row r="5" spans="2:7" ht="19.5" x14ac:dyDescent="0.25">
      <c r="B5" s="15" t="s">
        <v>92</v>
      </c>
    </row>
    <row r="6" spans="2:7" ht="19.5" x14ac:dyDescent="0.25">
      <c r="B6" s="15"/>
    </row>
    <row r="7" spans="2:7" ht="18" customHeight="1" x14ac:dyDescent="0.2">
      <c r="B7" s="150" t="s">
        <v>93</v>
      </c>
      <c r="C7" s="150"/>
      <c r="E7" s="18"/>
      <c r="F7" s="18"/>
      <c r="G7" s="18"/>
    </row>
    <row r="8" spans="2:7" ht="12.75" customHeight="1" x14ac:dyDescent="0.2">
      <c r="B8" s="52"/>
      <c r="C8" s="52"/>
      <c r="E8" s="18"/>
      <c r="F8" s="18"/>
      <c r="G8" s="18"/>
    </row>
    <row r="9" spans="2:7" ht="12.75" customHeight="1" x14ac:dyDescent="0.25">
      <c r="B9" s="15"/>
    </row>
    <row r="10" spans="2:7" x14ac:dyDescent="0.2">
      <c r="B10" s="16" t="s">
        <v>49</v>
      </c>
      <c r="C10" s="17" t="s">
        <v>304</v>
      </c>
    </row>
    <row r="11" spans="2:7" x14ac:dyDescent="0.2">
      <c r="B11" s="16" t="s">
        <v>50</v>
      </c>
      <c r="C11" s="17" t="s">
        <v>305</v>
      </c>
    </row>
    <row r="12" spans="2:7" x14ac:dyDescent="0.2">
      <c r="B12" s="16" t="s">
        <v>51</v>
      </c>
      <c r="C12" s="17" t="s">
        <v>306</v>
      </c>
    </row>
    <row r="13" spans="2:7" x14ac:dyDescent="0.2">
      <c r="B13" s="16" t="s">
        <v>52</v>
      </c>
      <c r="C13" s="17" t="s">
        <v>307</v>
      </c>
    </row>
    <row r="14" spans="2:7" x14ac:dyDescent="0.2">
      <c r="B14" s="16" t="s">
        <v>53</v>
      </c>
      <c r="C14" s="17" t="s">
        <v>308</v>
      </c>
    </row>
    <row r="15" spans="2:7" x14ac:dyDescent="0.2">
      <c r="B15" s="16" t="s">
        <v>54</v>
      </c>
      <c r="C15" s="17" t="s">
        <v>309</v>
      </c>
    </row>
    <row r="16" spans="2:7" x14ac:dyDescent="0.2">
      <c r="B16" s="16" t="s">
        <v>3</v>
      </c>
      <c r="C16" s="17" t="s">
        <v>310</v>
      </c>
    </row>
    <row r="17" spans="2:4" x14ac:dyDescent="0.2">
      <c r="B17" s="16" t="s">
        <v>55</v>
      </c>
      <c r="C17" s="17" t="s">
        <v>311</v>
      </c>
    </row>
    <row r="18" spans="2:4" x14ac:dyDescent="0.2">
      <c r="B18" s="16" t="s">
        <v>83</v>
      </c>
      <c r="C18" s="17" t="s">
        <v>312</v>
      </c>
    </row>
    <row r="19" spans="2:4" x14ac:dyDescent="0.2">
      <c r="B19" s="16" t="s">
        <v>84</v>
      </c>
      <c r="C19" s="17" t="s">
        <v>313</v>
      </c>
    </row>
    <row r="20" spans="2:4" x14ac:dyDescent="0.2">
      <c r="B20" s="16" t="s">
        <v>85</v>
      </c>
      <c r="C20" s="17" t="s">
        <v>314</v>
      </c>
    </row>
    <row r="21" spans="2:4" x14ac:dyDescent="0.2">
      <c r="B21" s="16" t="s">
        <v>86</v>
      </c>
      <c r="C21" s="17" t="s">
        <v>315</v>
      </c>
    </row>
    <row r="22" spans="2:4" x14ac:dyDescent="0.2">
      <c r="B22" s="16" t="s">
        <v>87</v>
      </c>
      <c r="C22" s="17" t="s">
        <v>316</v>
      </c>
    </row>
    <row r="25" spans="2:4" ht="14.25" x14ac:dyDescent="0.2">
      <c r="B25" s="151" t="s">
        <v>94</v>
      </c>
      <c r="C25" s="151"/>
    </row>
    <row r="26" spans="2:4" ht="14.25" x14ac:dyDescent="0.2">
      <c r="B26" s="48"/>
      <c r="C26" s="48"/>
    </row>
    <row r="27" spans="2:4" x14ac:dyDescent="0.2">
      <c r="B27" s="17"/>
      <c r="C27" s="17"/>
    </row>
    <row r="28" spans="2:4" x14ac:dyDescent="0.2">
      <c r="B28" s="49" t="s">
        <v>49</v>
      </c>
      <c r="C28" s="50" t="s">
        <v>95</v>
      </c>
    </row>
    <row r="29" spans="2:4" x14ac:dyDescent="0.2">
      <c r="B29" s="49" t="s">
        <v>96</v>
      </c>
      <c r="C29" s="50" t="s">
        <v>105</v>
      </c>
    </row>
    <row r="30" spans="2:4" x14ac:dyDescent="0.2">
      <c r="B30" s="49" t="s">
        <v>3</v>
      </c>
      <c r="C30" s="50" t="s">
        <v>97</v>
      </c>
    </row>
    <row r="31" spans="2:4" x14ac:dyDescent="0.2">
      <c r="B31" s="49" t="s">
        <v>98</v>
      </c>
      <c r="C31" s="50" t="s">
        <v>263</v>
      </c>
      <c r="D31" s="53"/>
    </row>
    <row r="32" spans="2:4" x14ac:dyDescent="0.2">
      <c r="B32" s="49" t="s">
        <v>99</v>
      </c>
      <c r="C32" s="50" t="s">
        <v>264</v>
      </c>
    </row>
    <row r="33" spans="2:3" x14ac:dyDescent="0.2">
      <c r="B33" s="51" t="s">
        <v>100</v>
      </c>
      <c r="C33" s="50" t="s">
        <v>101</v>
      </c>
    </row>
    <row r="34" spans="2:3" x14ac:dyDescent="0.2">
      <c r="B34" s="51" t="s">
        <v>102</v>
      </c>
      <c r="C34" s="50" t="s">
        <v>103</v>
      </c>
    </row>
  </sheetData>
  <mergeCells count="2">
    <mergeCell ref="B7:C7"/>
    <mergeCell ref="B25:C25"/>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3"/>
  <sheetViews>
    <sheetView zoomScaleNormal="100" workbookViewId="0"/>
  </sheetViews>
  <sheetFormatPr defaultRowHeight="12.75" x14ac:dyDescent="0.2"/>
  <cols>
    <col min="1" max="1" width="2" style="1" customWidth="1"/>
    <col min="2" max="2" width="34.75" style="1" customWidth="1"/>
    <col min="3" max="3" width="14.375" style="1" customWidth="1"/>
    <col min="4" max="4" width="13" style="1" customWidth="1"/>
    <col min="5" max="5" width="13.25" style="1" customWidth="1"/>
    <col min="6" max="6" width="17.25" style="1" customWidth="1"/>
    <col min="7" max="7" width="15.625" style="1" customWidth="1"/>
    <col min="8" max="8" width="15.875" style="1" customWidth="1"/>
    <col min="9" max="9" width="10" style="1" customWidth="1"/>
    <col min="10" max="16384" width="9" style="1"/>
  </cols>
  <sheetData>
    <row r="2" spans="2:5" ht="66" customHeight="1" x14ac:dyDescent="0.2"/>
    <row r="3" spans="2:5" ht="18" x14ac:dyDescent="0.2">
      <c r="B3" s="153" t="s">
        <v>266</v>
      </c>
      <c r="C3" s="153"/>
      <c r="D3" s="153"/>
      <c r="E3" s="153"/>
    </row>
    <row r="5" spans="2:5" x14ac:dyDescent="0.2">
      <c r="B5" s="2" t="s">
        <v>2</v>
      </c>
    </row>
    <row r="6" spans="2:5" x14ac:dyDescent="0.2">
      <c r="B6" s="2"/>
    </row>
    <row r="7" spans="2:5" x14ac:dyDescent="0.2">
      <c r="B7" s="2"/>
    </row>
    <row r="8" spans="2:5" x14ac:dyDescent="0.2">
      <c r="B8" s="2" t="s">
        <v>88</v>
      </c>
    </row>
    <row r="10" spans="2:5" x14ac:dyDescent="0.2">
      <c r="B10" s="4" t="s">
        <v>58</v>
      </c>
    </row>
    <row r="11" spans="2:5" x14ac:dyDescent="0.2">
      <c r="B11" s="28" t="s">
        <v>19</v>
      </c>
      <c r="C11" s="35" t="s">
        <v>20</v>
      </c>
      <c r="D11" s="35" t="s">
        <v>21</v>
      </c>
      <c r="E11" s="35" t="s">
        <v>1</v>
      </c>
    </row>
    <row r="12" spans="2:5" x14ac:dyDescent="0.2">
      <c r="B12" s="19" t="s">
        <v>22</v>
      </c>
      <c r="C12" s="141">
        <v>555</v>
      </c>
      <c r="D12" s="141">
        <v>898</v>
      </c>
      <c r="E12" s="141">
        <v>1453</v>
      </c>
    </row>
    <row r="13" spans="2:5" x14ac:dyDescent="0.2">
      <c r="B13" s="19" t="s">
        <v>23</v>
      </c>
      <c r="C13" s="141">
        <v>1867</v>
      </c>
      <c r="D13" s="141">
        <v>3616</v>
      </c>
      <c r="E13" s="141">
        <v>5483</v>
      </c>
    </row>
    <row r="14" spans="2:5" x14ac:dyDescent="0.2">
      <c r="B14" s="19" t="s">
        <v>24</v>
      </c>
      <c r="C14" s="141">
        <v>2343</v>
      </c>
      <c r="D14" s="141">
        <v>4311</v>
      </c>
      <c r="E14" s="141">
        <v>6654</v>
      </c>
    </row>
    <row r="15" spans="2:5" x14ac:dyDescent="0.2">
      <c r="B15" s="19" t="s">
        <v>25</v>
      </c>
      <c r="C15" s="141">
        <v>3492</v>
      </c>
      <c r="D15" s="141">
        <v>5924</v>
      </c>
      <c r="E15" s="141">
        <v>9416</v>
      </c>
    </row>
    <row r="16" spans="2:5" x14ac:dyDescent="0.2">
      <c r="B16" s="19" t="s">
        <v>26</v>
      </c>
      <c r="C16" s="141">
        <v>2676</v>
      </c>
      <c r="D16" s="141">
        <v>5722</v>
      </c>
      <c r="E16" s="141">
        <v>8398</v>
      </c>
    </row>
    <row r="17" spans="2:5" x14ac:dyDescent="0.2">
      <c r="B17" s="19" t="s">
        <v>27</v>
      </c>
      <c r="C17" s="141">
        <v>2209</v>
      </c>
      <c r="D17" s="141">
        <v>6553</v>
      </c>
      <c r="E17" s="141">
        <v>8762</v>
      </c>
    </row>
    <row r="18" spans="2:5" x14ac:dyDescent="0.2">
      <c r="B18" s="38" t="s">
        <v>1</v>
      </c>
      <c r="C18" s="142">
        <v>13142</v>
      </c>
      <c r="D18" s="142">
        <v>27024</v>
      </c>
      <c r="E18" s="142">
        <v>40166</v>
      </c>
    </row>
    <row r="19" spans="2:5" x14ac:dyDescent="0.2">
      <c r="B19" s="13" t="s">
        <v>104</v>
      </c>
    </row>
    <row r="20" spans="2:5" x14ac:dyDescent="0.2">
      <c r="B20" s="2"/>
    </row>
    <row r="21" spans="2:5" x14ac:dyDescent="0.2">
      <c r="B21" s="2"/>
    </row>
    <row r="22" spans="2:5" x14ac:dyDescent="0.2">
      <c r="B22" s="2" t="s">
        <v>89</v>
      </c>
    </row>
    <row r="23" spans="2:5" x14ac:dyDescent="0.2">
      <c r="B23" s="2"/>
    </row>
    <row r="24" spans="2:5" x14ac:dyDescent="0.2">
      <c r="B24" s="4" t="s">
        <v>58</v>
      </c>
    </row>
    <row r="25" spans="2:5" ht="25.5" x14ac:dyDescent="0.2">
      <c r="B25" s="33" t="s">
        <v>34</v>
      </c>
      <c r="C25" s="33" t="s">
        <v>265</v>
      </c>
    </row>
    <row r="26" spans="2:5" x14ac:dyDescent="0.2">
      <c r="B26" s="23" t="s">
        <v>78</v>
      </c>
      <c r="C26" s="143">
        <v>33389</v>
      </c>
    </row>
    <row r="27" spans="2:5" x14ac:dyDescent="0.2">
      <c r="B27" s="23" t="s">
        <v>13</v>
      </c>
      <c r="C27" s="143">
        <v>14201</v>
      </c>
    </row>
    <row r="28" spans="2:5" x14ac:dyDescent="0.2">
      <c r="B28" s="23" t="s">
        <v>17</v>
      </c>
      <c r="C28" s="143">
        <v>11898</v>
      </c>
    </row>
    <row r="29" spans="2:5" x14ac:dyDescent="0.2">
      <c r="B29" s="23" t="s">
        <v>12</v>
      </c>
      <c r="C29" s="143">
        <v>10721</v>
      </c>
    </row>
    <row r="30" spans="2:5" x14ac:dyDescent="0.2">
      <c r="B30" s="23" t="s">
        <v>18</v>
      </c>
      <c r="C30" s="143">
        <v>5572</v>
      </c>
    </row>
    <row r="31" spans="2:5" x14ac:dyDescent="0.2">
      <c r="B31" s="23" t="s">
        <v>15</v>
      </c>
      <c r="C31" s="143">
        <v>3270</v>
      </c>
    </row>
    <row r="32" spans="2:5" x14ac:dyDescent="0.2">
      <c r="B32" s="23" t="s">
        <v>14</v>
      </c>
      <c r="C32" s="143">
        <v>2791</v>
      </c>
    </row>
    <row r="33" spans="2:6" x14ac:dyDescent="0.2">
      <c r="B33" s="23" t="s">
        <v>16</v>
      </c>
      <c r="C33" s="143">
        <v>11062</v>
      </c>
    </row>
    <row r="34" spans="2:6" x14ac:dyDescent="0.2">
      <c r="B34" s="20" t="s">
        <v>1</v>
      </c>
      <c r="C34" s="144">
        <v>92904</v>
      </c>
    </row>
    <row r="35" spans="2:6" x14ac:dyDescent="0.2">
      <c r="B35" s="2"/>
    </row>
    <row r="36" spans="2:6" x14ac:dyDescent="0.2">
      <c r="B36" s="2"/>
    </row>
    <row r="37" spans="2:6" x14ac:dyDescent="0.2">
      <c r="B37" s="2" t="s">
        <v>90</v>
      </c>
    </row>
    <row r="38" spans="2:6" x14ac:dyDescent="0.2">
      <c r="B38" s="2"/>
    </row>
    <row r="39" spans="2:6" x14ac:dyDescent="0.2">
      <c r="B39" s="2"/>
      <c r="C39" s="152" t="s">
        <v>265</v>
      </c>
      <c r="D39" s="152"/>
    </row>
    <row r="40" spans="2:6" ht="30" customHeight="1" x14ac:dyDescent="0.2">
      <c r="B40" s="33" t="s">
        <v>60</v>
      </c>
      <c r="C40" s="34" t="s">
        <v>58</v>
      </c>
      <c r="D40" s="33" t="s">
        <v>59</v>
      </c>
    </row>
    <row r="41" spans="2:6" ht="12.75" customHeight="1" x14ac:dyDescent="0.2">
      <c r="B41" s="19" t="s">
        <v>10</v>
      </c>
      <c r="C41" s="143">
        <v>16031</v>
      </c>
      <c r="D41" s="143">
        <v>15123</v>
      </c>
    </row>
    <row r="42" spans="2:6" x14ac:dyDescent="0.2">
      <c r="B42" s="19" t="s">
        <v>267</v>
      </c>
      <c r="C42" s="143">
        <v>15677</v>
      </c>
      <c r="D42" s="143">
        <v>18339</v>
      </c>
      <c r="F42" s="40"/>
    </row>
    <row r="43" spans="2:6" x14ac:dyDescent="0.2">
      <c r="B43" s="19" t="s">
        <v>11</v>
      </c>
      <c r="C43" s="143">
        <v>13130</v>
      </c>
      <c r="D43" s="143">
        <v>14151</v>
      </c>
      <c r="F43" s="32"/>
    </row>
    <row r="44" spans="2:6" x14ac:dyDescent="0.2">
      <c r="B44" s="19" t="s">
        <v>268</v>
      </c>
      <c r="C44" s="143">
        <v>12446</v>
      </c>
      <c r="D44" s="143">
        <v>14443</v>
      </c>
      <c r="F44" s="32"/>
    </row>
    <row r="45" spans="2:6" x14ac:dyDescent="0.2">
      <c r="B45" s="19" t="s">
        <v>4</v>
      </c>
      <c r="C45" s="143">
        <v>11652</v>
      </c>
      <c r="D45" s="143">
        <v>12027</v>
      </c>
      <c r="F45" s="32"/>
    </row>
    <row r="46" spans="2:6" x14ac:dyDescent="0.2">
      <c r="B46" s="19" t="s">
        <v>269</v>
      </c>
      <c r="C46" s="143">
        <v>7940</v>
      </c>
      <c r="D46" s="143">
        <v>7340</v>
      </c>
      <c r="F46" s="32"/>
    </row>
    <row r="47" spans="2:6" x14ac:dyDescent="0.2">
      <c r="B47" s="19" t="s">
        <v>282</v>
      </c>
      <c r="C47" s="143">
        <v>6337</v>
      </c>
      <c r="D47" s="143">
        <v>6617</v>
      </c>
      <c r="F47" s="32"/>
    </row>
    <row r="48" spans="2:6" x14ac:dyDescent="0.2">
      <c r="B48" s="19" t="s">
        <v>5</v>
      </c>
      <c r="C48" s="143">
        <v>5205</v>
      </c>
      <c r="D48" s="143">
        <v>5980</v>
      </c>
      <c r="F48" s="32"/>
    </row>
    <row r="49" spans="2:7" x14ac:dyDescent="0.2">
      <c r="B49" s="19" t="s">
        <v>270</v>
      </c>
      <c r="C49" s="143">
        <v>2074</v>
      </c>
      <c r="D49" s="143">
        <v>2423</v>
      </c>
      <c r="F49" s="32"/>
    </row>
    <row r="50" spans="2:7" x14ac:dyDescent="0.2">
      <c r="B50" s="19" t="s">
        <v>281</v>
      </c>
      <c r="C50" s="143">
        <v>1622</v>
      </c>
      <c r="D50" s="143">
        <v>1481</v>
      </c>
      <c r="F50" s="32"/>
    </row>
    <row r="51" spans="2:7" x14ac:dyDescent="0.2">
      <c r="B51" s="19" t="s">
        <v>6</v>
      </c>
      <c r="C51" s="143">
        <v>790</v>
      </c>
      <c r="D51" s="143">
        <v>868</v>
      </c>
      <c r="F51" s="32"/>
    </row>
    <row r="52" spans="2:7" x14ac:dyDescent="0.2">
      <c r="B52" s="22" t="s">
        <v>9</v>
      </c>
      <c r="C52" s="144">
        <v>92904</v>
      </c>
      <c r="D52" s="144">
        <v>98792</v>
      </c>
    </row>
    <row r="53" spans="2:7" x14ac:dyDescent="0.2">
      <c r="B53" s="21" t="s">
        <v>7</v>
      </c>
      <c r="C53" s="143">
        <v>2402</v>
      </c>
      <c r="D53" s="143">
        <v>3296</v>
      </c>
    </row>
    <row r="54" spans="2:7" x14ac:dyDescent="0.2">
      <c r="B54" s="21" t="s">
        <v>8</v>
      </c>
      <c r="C54" s="143">
        <v>11472</v>
      </c>
      <c r="D54" s="143">
        <v>16514</v>
      </c>
    </row>
    <row r="55" spans="2:7" x14ac:dyDescent="0.2">
      <c r="B55" s="20" t="s">
        <v>1</v>
      </c>
      <c r="C55" s="144">
        <v>106778</v>
      </c>
      <c r="D55" s="144">
        <v>118602</v>
      </c>
    </row>
    <row r="56" spans="2:7" x14ac:dyDescent="0.2">
      <c r="B56" s="4"/>
    </row>
    <row r="58" spans="2:7" x14ac:dyDescent="0.2">
      <c r="B58" s="2" t="s">
        <v>290</v>
      </c>
    </row>
    <row r="60" spans="2:7" x14ac:dyDescent="0.2">
      <c r="B60" s="4" t="s">
        <v>58</v>
      </c>
      <c r="G60" s="32"/>
    </row>
    <row r="61" spans="2:7" ht="25.5" x14ac:dyDescent="0.2">
      <c r="B61" s="33" t="s">
        <v>67</v>
      </c>
      <c r="C61" s="33" t="s">
        <v>265</v>
      </c>
      <c r="G61" s="32"/>
    </row>
    <row r="62" spans="2:7" ht="51" x14ac:dyDescent="0.2">
      <c r="B62" s="3" t="s">
        <v>271</v>
      </c>
      <c r="C62" s="145">
        <v>24963</v>
      </c>
      <c r="D62" s="41">
        <v>0.31462925851703405</v>
      </c>
      <c r="G62" s="32"/>
    </row>
    <row r="63" spans="2:7" ht="40.5" customHeight="1" x14ac:dyDescent="0.2">
      <c r="B63" s="3" t="s">
        <v>61</v>
      </c>
      <c r="C63" s="145">
        <v>21103</v>
      </c>
      <c r="D63" s="41">
        <v>0.26597849787625566</v>
      </c>
      <c r="G63" s="32"/>
    </row>
    <row r="64" spans="2:7" ht="18.75" customHeight="1" x14ac:dyDescent="0.2">
      <c r="B64" s="3" t="s">
        <v>62</v>
      </c>
      <c r="C64" s="145">
        <v>10388</v>
      </c>
      <c r="D64" s="41">
        <v>0.13092852371409486</v>
      </c>
      <c r="G64" s="32"/>
    </row>
    <row r="65" spans="2:10" ht="41.25" customHeight="1" x14ac:dyDescent="0.2">
      <c r="B65" s="3" t="s">
        <v>63</v>
      </c>
      <c r="C65" s="145">
        <v>8187</v>
      </c>
      <c r="D65" s="41">
        <v>0.10318750708965101</v>
      </c>
      <c r="G65" s="32"/>
    </row>
    <row r="66" spans="2:10" ht="38.25" x14ac:dyDescent="0.2">
      <c r="B66" s="3" t="s">
        <v>64</v>
      </c>
      <c r="C66" s="145">
        <v>8295</v>
      </c>
      <c r="D66" s="41">
        <v>0.10454872008167278</v>
      </c>
      <c r="G66" s="32"/>
    </row>
    <row r="67" spans="2:10" ht="29.25" customHeight="1" x14ac:dyDescent="0.2">
      <c r="B67" s="3" t="s">
        <v>65</v>
      </c>
      <c r="C67" s="145">
        <v>6405</v>
      </c>
      <c r="D67" s="41">
        <v>8.0727492721291635E-2</v>
      </c>
    </row>
    <row r="68" spans="2:10" ht="15.75" customHeight="1" x14ac:dyDescent="0.2">
      <c r="B68" s="33" t="s">
        <v>9</v>
      </c>
      <c r="C68" s="146">
        <v>79341</v>
      </c>
      <c r="D68" s="42"/>
    </row>
    <row r="69" spans="2:10" ht="38.25" x14ac:dyDescent="0.2">
      <c r="B69" s="3" t="s">
        <v>66</v>
      </c>
      <c r="C69" s="145">
        <v>13563</v>
      </c>
      <c r="D69" s="43"/>
    </row>
    <row r="70" spans="2:10" x14ac:dyDescent="0.2">
      <c r="B70" s="20" t="s">
        <v>1</v>
      </c>
      <c r="C70" s="146">
        <v>92904</v>
      </c>
      <c r="D70" s="4"/>
    </row>
    <row r="71" spans="2:10" x14ac:dyDescent="0.2">
      <c r="C71" s="4"/>
      <c r="D71" s="4"/>
    </row>
    <row r="72" spans="2:10" x14ac:dyDescent="0.2">
      <c r="C72" s="4"/>
      <c r="D72" s="4"/>
    </row>
    <row r="73" spans="2:10" x14ac:dyDescent="0.2">
      <c r="B73" s="13"/>
    </row>
    <row r="74" spans="2:10" s="4" customFormat="1" x14ac:dyDescent="0.2">
      <c r="B74" s="29" t="s">
        <v>38</v>
      </c>
      <c r="C74" s="25"/>
      <c r="D74" s="25"/>
      <c r="E74" s="25"/>
      <c r="F74" s="25"/>
      <c r="G74" s="25"/>
      <c r="J74" s="5"/>
    </row>
    <row r="75" spans="2:10" x14ac:dyDescent="0.2">
      <c r="B75" s="14"/>
      <c r="C75" s="11"/>
      <c r="D75" s="12"/>
      <c r="E75" s="12"/>
      <c r="F75" s="12"/>
      <c r="G75" s="12"/>
    </row>
    <row r="76" spans="2:10" x14ac:dyDescent="0.2">
      <c r="B76" s="26" t="s">
        <v>70</v>
      </c>
      <c r="C76" s="14"/>
      <c r="D76" s="12"/>
      <c r="E76" s="12"/>
      <c r="F76" s="12"/>
      <c r="G76" s="12"/>
      <c r="J76" s="7"/>
    </row>
    <row r="77" spans="2:10" x14ac:dyDescent="0.2">
      <c r="B77" s="26"/>
      <c r="C77" s="14"/>
      <c r="D77" s="12"/>
      <c r="E77" s="12"/>
      <c r="F77" s="12"/>
      <c r="G77" s="39"/>
      <c r="J77" s="7"/>
    </row>
    <row r="78" spans="2:10" x14ac:dyDescent="0.2">
      <c r="B78" s="2"/>
      <c r="C78" s="152" t="s">
        <v>265</v>
      </c>
      <c r="D78" s="152"/>
      <c r="E78" s="12"/>
      <c r="F78" s="12"/>
      <c r="G78" s="12"/>
      <c r="J78" s="7"/>
    </row>
    <row r="79" spans="2:10" ht="27.75" customHeight="1" x14ac:dyDescent="0.2">
      <c r="B79" s="33" t="s">
        <v>28</v>
      </c>
      <c r="C79" s="34" t="s">
        <v>58</v>
      </c>
      <c r="D79" s="33" t="s">
        <v>59</v>
      </c>
      <c r="E79" s="12"/>
      <c r="F79" s="12"/>
      <c r="G79" s="12"/>
      <c r="J79" s="7"/>
    </row>
    <row r="80" spans="2:10" x14ac:dyDescent="0.2">
      <c r="B80" s="23" t="s">
        <v>272</v>
      </c>
      <c r="C80" s="143">
        <v>3867</v>
      </c>
      <c r="D80" s="141">
        <v>2716</v>
      </c>
    </row>
    <row r="81" spans="2:8" x14ac:dyDescent="0.2">
      <c r="B81" s="23" t="s">
        <v>273</v>
      </c>
      <c r="C81" s="143">
        <v>3224</v>
      </c>
      <c r="D81" s="141">
        <v>3010</v>
      </c>
    </row>
    <row r="82" spans="2:8" x14ac:dyDescent="0.2">
      <c r="B82" s="23" t="s">
        <v>274</v>
      </c>
      <c r="C82" s="143">
        <v>906</v>
      </c>
      <c r="D82" s="141">
        <v>671</v>
      </c>
      <c r="E82" s="14"/>
      <c r="G82" s="14"/>
    </row>
    <row r="83" spans="2:8" s="4" customFormat="1" x14ac:dyDescent="0.2">
      <c r="B83" s="3" t="s">
        <v>275</v>
      </c>
      <c r="C83" s="145">
        <v>593</v>
      </c>
      <c r="D83" s="141">
        <v>563</v>
      </c>
      <c r="E83" s="25"/>
      <c r="F83" s="1"/>
      <c r="G83" s="25"/>
      <c r="H83" s="8"/>
    </row>
    <row r="84" spans="2:8" x14ac:dyDescent="0.2">
      <c r="B84" s="6" t="s">
        <v>29</v>
      </c>
      <c r="C84" s="143">
        <v>569</v>
      </c>
      <c r="D84" s="147" t="s">
        <v>56</v>
      </c>
      <c r="E84" s="12"/>
      <c r="G84" s="12"/>
      <c r="H84" s="9"/>
    </row>
    <row r="85" spans="2:8" x14ac:dyDescent="0.2">
      <c r="B85" s="6" t="s">
        <v>30</v>
      </c>
      <c r="C85" s="143">
        <v>478</v>
      </c>
      <c r="D85" s="141">
        <v>759</v>
      </c>
      <c r="E85" s="12"/>
      <c r="G85" s="12"/>
      <c r="H85" s="10"/>
    </row>
    <row r="86" spans="2:8" x14ac:dyDescent="0.2">
      <c r="B86" s="6" t="s">
        <v>31</v>
      </c>
      <c r="C86" s="143">
        <v>368</v>
      </c>
      <c r="D86" s="147" t="s">
        <v>56</v>
      </c>
      <c r="E86" s="12"/>
      <c r="G86" s="12"/>
      <c r="H86" s="10"/>
    </row>
    <row r="87" spans="2:8" x14ac:dyDescent="0.2">
      <c r="B87" s="6" t="s">
        <v>276</v>
      </c>
      <c r="C87" s="143">
        <v>262</v>
      </c>
      <c r="D87" s="141">
        <v>357</v>
      </c>
      <c r="E87" s="14"/>
      <c r="G87" s="14"/>
    </row>
    <row r="88" spans="2:8" x14ac:dyDescent="0.2">
      <c r="B88" s="6" t="s">
        <v>32</v>
      </c>
      <c r="C88" s="143">
        <v>1385</v>
      </c>
      <c r="D88" s="141">
        <v>3951</v>
      </c>
      <c r="E88" s="14"/>
      <c r="G88" s="14"/>
    </row>
    <row r="89" spans="2:8" x14ac:dyDescent="0.2">
      <c r="B89" s="20" t="s">
        <v>1</v>
      </c>
      <c r="C89" s="144">
        <v>11652</v>
      </c>
      <c r="D89" s="142">
        <v>12027</v>
      </c>
      <c r="E89" s="14"/>
      <c r="F89" s="14"/>
      <c r="G89" s="14"/>
    </row>
    <row r="90" spans="2:8" s="4" customFormat="1" x14ac:dyDescent="0.15">
      <c r="B90" s="13" t="s">
        <v>82</v>
      </c>
      <c r="C90" s="25"/>
      <c r="D90" s="25"/>
      <c r="E90" s="25"/>
      <c r="F90" s="25"/>
      <c r="G90" s="25"/>
    </row>
    <row r="91" spans="2:8" s="4" customFormat="1" x14ac:dyDescent="0.2">
      <c r="B91" s="24"/>
      <c r="C91" s="25"/>
      <c r="D91" s="25"/>
      <c r="E91" s="25"/>
      <c r="F91" s="25"/>
      <c r="G91" s="25"/>
    </row>
    <row r="92" spans="2:8" s="4" customFormat="1" x14ac:dyDescent="0.2">
      <c r="B92" s="24"/>
      <c r="C92" s="25"/>
      <c r="D92" s="25"/>
      <c r="E92" s="25"/>
      <c r="F92" s="25"/>
      <c r="G92" s="25"/>
    </row>
    <row r="93" spans="2:8" s="4" customFormat="1" x14ac:dyDescent="0.2">
      <c r="B93" s="26" t="s">
        <v>69</v>
      </c>
      <c r="C93" s="25"/>
      <c r="D93" s="25"/>
      <c r="E93" s="25"/>
      <c r="F93" s="25"/>
      <c r="G93" s="25"/>
    </row>
    <row r="94" spans="2:8" s="4" customFormat="1" x14ac:dyDescent="0.2">
      <c r="B94" s="24"/>
      <c r="C94" s="25"/>
      <c r="D94" s="25"/>
      <c r="E94" s="25"/>
      <c r="F94" s="25"/>
      <c r="G94" s="25"/>
    </row>
    <row r="95" spans="2:8" s="4" customFormat="1" x14ac:dyDescent="0.2">
      <c r="B95" s="36"/>
      <c r="C95" s="152" t="s">
        <v>265</v>
      </c>
      <c r="D95" s="152"/>
      <c r="E95" s="25"/>
      <c r="F95" s="25"/>
      <c r="G95" s="25"/>
    </row>
    <row r="96" spans="2:8" s="4" customFormat="1" ht="27" customHeight="1" x14ac:dyDescent="0.2">
      <c r="B96" s="37" t="s">
        <v>33</v>
      </c>
      <c r="C96" s="34" t="s">
        <v>58</v>
      </c>
      <c r="D96" s="33" t="s">
        <v>59</v>
      </c>
      <c r="E96" s="25"/>
      <c r="F96" s="25"/>
      <c r="G96" s="25"/>
    </row>
    <row r="97" spans="2:8" s="4" customFormat="1" x14ac:dyDescent="0.2">
      <c r="B97" s="31" t="s">
        <v>277</v>
      </c>
      <c r="C97" s="141">
        <v>3067</v>
      </c>
      <c r="D97" s="141">
        <v>3747</v>
      </c>
      <c r="E97" s="25"/>
      <c r="F97" s="25"/>
      <c r="G97" s="25"/>
    </row>
    <row r="98" spans="2:8" s="4" customFormat="1" x14ac:dyDescent="0.2">
      <c r="B98" s="31" t="s">
        <v>278</v>
      </c>
      <c r="C98" s="141">
        <v>2597</v>
      </c>
      <c r="D98" s="141">
        <v>2550</v>
      </c>
      <c r="E98" s="25"/>
      <c r="F98" s="25"/>
      <c r="G98" s="25"/>
    </row>
    <row r="99" spans="2:8" s="4" customFormat="1" x14ac:dyDescent="0.2">
      <c r="B99" s="31" t="s">
        <v>279</v>
      </c>
      <c r="C99" s="141">
        <v>2439</v>
      </c>
      <c r="D99" s="141">
        <v>2091</v>
      </c>
      <c r="E99" s="25"/>
      <c r="F99" s="25"/>
      <c r="G99" s="25"/>
    </row>
    <row r="100" spans="2:8" s="4" customFormat="1" x14ac:dyDescent="0.2">
      <c r="B100" s="31" t="s">
        <v>280</v>
      </c>
      <c r="C100" s="141">
        <v>1678</v>
      </c>
      <c r="D100" s="141">
        <v>1863</v>
      </c>
      <c r="E100" s="25"/>
      <c r="F100" s="25"/>
      <c r="G100" s="25"/>
    </row>
    <row r="101" spans="2:8" s="4" customFormat="1" x14ac:dyDescent="0.2">
      <c r="B101" s="31" t="s">
        <v>283</v>
      </c>
      <c r="C101" s="141">
        <v>1359</v>
      </c>
      <c r="D101" s="141">
        <v>1383</v>
      </c>
      <c r="E101" s="25"/>
      <c r="F101" s="25"/>
      <c r="G101" s="25"/>
    </row>
    <row r="102" spans="2:8" s="4" customFormat="1" x14ac:dyDescent="0.2">
      <c r="B102" s="31" t="s">
        <v>284</v>
      </c>
      <c r="C102" s="141">
        <v>854</v>
      </c>
      <c r="D102" s="141">
        <v>2208</v>
      </c>
      <c r="E102" s="25"/>
      <c r="F102" s="25"/>
      <c r="G102" s="44"/>
    </row>
    <row r="103" spans="2:8" s="4" customFormat="1" x14ac:dyDescent="0.2">
      <c r="B103" s="31" t="s">
        <v>285</v>
      </c>
      <c r="C103" s="141">
        <v>668</v>
      </c>
      <c r="D103" s="141">
        <v>682</v>
      </c>
      <c r="E103" s="25"/>
      <c r="F103" s="25"/>
      <c r="G103" s="25"/>
    </row>
    <row r="104" spans="2:8" x14ac:dyDescent="0.2">
      <c r="B104" s="31" t="s">
        <v>286</v>
      </c>
      <c r="C104" s="141">
        <v>628</v>
      </c>
      <c r="D104" s="147" t="s">
        <v>56</v>
      </c>
      <c r="E104" s="12"/>
      <c r="F104" s="12"/>
      <c r="G104" s="27"/>
    </row>
    <row r="105" spans="2:8" x14ac:dyDescent="0.2">
      <c r="B105" s="31" t="s">
        <v>287</v>
      </c>
      <c r="C105" s="141">
        <v>471</v>
      </c>
      <c r="D105" s="141">
        <v>457</v>
      </c>
      <c r="E105" s="12"/>
      <c r="F105" s="12"/>
      <c r="G105" s="27"/>
      <c r="H105" s="7"/>
    </row>
    <row r="106" spans="2:8" x14ac:dyDescent="0.2">
      <c r="B106" s="31" t="s">
        <v>288</v>
      </c>
      <c r="C106" s="141">
        <v>453</v>
      </c>
      <c r="D106" s="141">
        <v>437</v>
      </c>
      <c r="E106" s="12"/>
      <c r="F106" s="12"/>
      <c r="G106" s="27"/>
      <c r="H106" s="7"/>
    </row>
    <row r="107" spans="2:8" x14ac:dyDescent="0.2">
      <c r="B107" s="31" t="s">
        <v>91</v>
      </c>
      <c r="C107" s="141">
        <v>1463</v>
      </c>
      <c r="D107" s="141">
        <v>2921</v>
      </c>
    </row>
    <row r="108" spans="2:8" ht="12.75" customHeight="1" x14ac:dyDescent="0.2">
      <c r="B108" s="20" t="s">
        <v>1</v>
      </c>
      <c r="C108" s="144">
        <v>15677</v>
      </c>
      <c r="D108" s="144">
        <v>18339</v>
      </c>
    </row>
    <row r="109" spans="2:8" x14ac:dyDescent="0.2">
      <c r="B109" s="13" t="s">
        <v>289</v>
      </c>
    </row>
    <row r="110" spans="2:8" x14ac:dyDescent="0.2">
      <c r="B110" s="13"/>
    </row>
    <row r="111" spans="2:8" x14ac:dyDescent="0.2">
      <c r="B111" s="13"/>
    </row>
    <row r="112" spans="2:8" x14ac:dyDescent="0.2">
      <c r="B112" s="26" t="s">
        <v>71</v>
      </c>
    </row>
    <row r="113" spans="2:4" x14ac:dyDescent="0.2">
      <c r="B113" s="26"/>
    </row>
    <row r="114" spans="2:4" x14ac:dyDescent="0.2">
      <c r="B114" s="4" t="s">
        <v>58</v>
      </c>
    </row>
    <row r="115" spans="2:4" ht="26.25" customHeight="1" x14ac:dyDescent="0.2">
      <c r="B115" s="45" t="s">
        <v>34</v>
      </c>
      <c r="C115" s="62" t="s">
        <v>265</v>
      </c>
    </row>
    <row r="116" spans="2:4" x14ac:dyDescent="0.2">
      <c r="B116" s="31" t="s">
        <v>78</v>
      </c>
      <c r="C116" s="143">
        <v>6065</v>
      </c>
    </row>
    <row r="117" spans="2:4" x14ac:dyDescent="0.2">
      <c r="B117" s="31" t="s">
        <v>12</v>
      </c>
      <c r="C117" s="143">
        <v>2642</v>
      </c>
    </row>
    <row r="118" spans="2:4" x14ac:dyDescent="0.2">
      <c r="B118" s="31" t="s">
        <v>13</v>
      </c>
      <c r="C118" s="143">
        <v>2040</v>
      </c>
    </row>
    <row r="119" spans="2:4" x14ac:dyDescent="0.2">
      <c r="B119" s="31" t="s">
        <v>302</v>
      </c>
      <c r="C119" s="143">
        <v>1345</v>
      </c>
    </row>
    <row r="120" spans="2:4" x14ac:dyDescent="0.2">
      <c r="B120" s="31" t="s">
        <v>18</v>
      </c>
      <c r="C120" s="143">
        <v>982</v>
      </c>
    </row>
    <row r="121" spans="2:4" x14ac:dyDescent="0.2">
      <c r="B121" s="31" t="s">
        <v>68</v>
      </c>
      <c r="C121" s="143">
        <v>790</v>
      </c>
    </row>
    <row r="122" spans="2:4" x14ac:dyDescent="0.2">
      <c r="B122" s="31" t="s">
        <v>6</v>
      </c>
      <c r="C122" s="143">
        <v>1813</v>
      </c>
    </row>
    <row r="123" spans="2:4" ht="13.5" customHeight="1" x14ac:dyDescent="0.2">
      <c r="B123" s="45" t="s">
        <v>1</v>
      </c>
      <c r="C123" s="148">
        <v>15677</v>
      </c>
    </row>
    <row r="124" spans="2:4" ht="13.5" customHeight="1" x14ac:dyDescent="0.2">
      <c r="B124" s="13"/>
    </row>
    <row r="125" spans="2:4" ht="13.5" customHeight="1" x14ac:dyDescent="0.2">
      <c r="B125" s="13"/>
    </row>
    <row r="126" spans="2:4" x14ac:dyDescent="0.2">
      <c r="B126" s="26" t="s">
        <v>72</v>
      </c>
    </row>
    <row r="127" spans="2:4" x14ac:dyDescent="0.2">
      <c r="B127" s="26"/>
    </row>
    <row r="128" spans="2:4" x14ac:dyDescent="0.2">
      <c r="B128" s="36"/>
      <c r="C128" s="152" t="s">
        <v>265</v>
      </c>
      <c r="D128" s="152"/>
    </row>
    <row r="129" spans="2:4" ht="29.25" customHeight="1" x14ac:dyDescent="0.2">
      <c r="B129" s="37" t="s">
        <v>33</v>
      </c>
      <c r="C129" s="34" t="s">
        <v>58</v>
      </c>
      <c r="D129" s="33" t="s">
        <v>59</v>
      </c>
    </row>
    <row r="130" spans="2:4" x14ac:dyDescent="0.2">
      <c r="B130" s="31" t="s">
        <v>291</v>
      </c>
      <c r="C130" s="141">
        <v>2176</v>
      </c>
      <c r="D130" s="147" t="s">
        <v>56</v>
      </c>
    </row>
    <row r="131" spans="2:4" x14ac:dyDescent="0.2">
      <c r="B131" s="31" t="s">
        <v>35</v>
      </c>
      <c r="C131" s="141">
        <v>1817</v>
      </c>
      <c r="D131" s="141">
        <v>2045</v>
      </c>
    </row>
    <row r="132" spans="2:4" x14ac:dyDescent="0.2">
      <c r="B132" s="31" t="s">
        <v>31</v>
      </c>
      <c r="C132" s="141">
        <v>1720</v>
      </c>
      <c r="D132" s="141">
        <v>2700</v>
      </c>
    </row>
    <row r="133" spans="2:4" x14ac:dyDescent="0.2">
      <c r="B133" s="31" t="s">
        <v>36</v>
      </c>
      <c r="C133" s="141">
        <v>1375</v>
      </c>
      <c r="D133" s="141">
        <v>1013</v>
      </c>
    </row>
    <row r="134" spans="2:4" x14ac:dyDescent="0.2">
      <c r="B134" s="31" t="s">
        <v>57</v>
      </c>
      <c r="C134" s="141">
        <v>804</v>
      </c>
      <c r="D134" s="147" t="s">
        <v>56</v>
      </c>
    </row>
    <row r="135" spans="2:4" x14ac:dyDescent="0.2">
      <c r="B135" s="31" t="s">
        <v>37</v>
      </c>
      <c r="C135" s="141">
        <v>593</v>
      </c>
      <c r="D135" s="141">
        <v>511</v>
      </c>
    </row>
    <row r="136" spans="2:4" x14ac:dyDescent="0.2">
      <c r="B136" s="31" t="s">
        <v>292</v>
      </c>
      <c r="C136" s="141">
        <v>363</v>
      </c>
      <c r="D136" s="141">
        <v>344</v>
      </c>
    </row>
    <row r="137" spans="2:4" x14ac:dyDescent="0.2">
      <c r="B137" s="31" t="s">
        <v>293</v>
      </c>
      <c r="C137" s="141">
        <v>317</v>
      </c>
      <c r="D137" s="141">
        <v>287</v>
      </c>
    </row>
    <row r="138" spans="2:4" x14ac:dyDescent="0.2">
      <c r="B138" s="31" t="s">
        <v>294</v>
      </c>
      <c r="C138" s="141">
        <v>293</v>
      </c>
      <c r="D138" s="141">
        <v>300</v>
      </c>
    </row>
    <row r="139" spans="2:4" s="30" customFormat="1" x14ac:dyDescent="0.2">
      <c r="B139" s="31" t="s">
        <v>295</v>
      </c>
      <c r="C139" s="141">
        <v>3672</v>
      </c>
      <c r="D139" s="141">
        <v>6951</v>
      </c>
    </row>
    <row r="140" spans="2:4" x14ac:dyDescent="0.2">
      <c r="B140" s="28" t="s">
        <v>1</v>
      </c>
      <c r="C140" s="142">
        <v>13130</v>
      </c>
      <c r="D140" s="142">
        <v>14151</v>
      </c>
    </row>
    <row r="141" spans="2:4" x14ac:dyDescent="0.2">
      <c r="B141" s="13" t="s">
        <v>80</v>
      </c>
    </row>
    <row r="142" spans="2:4" x14ac:dyDescent="0.2">
      <c r="B142" s="13"/>
    </row>
    <row r="143" spans="2:4" x14ac:dyDescent="0.2">
      <c r="B143" s="26" t="s">
        <v>73</v>
      </c>
    </row>
    <row r="144" spans="2:4" x14ac:dyDescent="0.2">
      <c r="B144" s="26"/>
    </row>
    <row r="145" spans="2:4" x14ac:dyDescent="0.2">
      <c r="B145" s="4" t="s">
        <v>58</v>
      </c>
    </row>
    <row r="146" spans="2:4" ht="25.5" customHeight="1" x14ac:dyDescent="0.2">
      <c r="B146" s="45" t="s">
        <v>34</v>
      </c>
      <c r="C146" s="62" t="s">
        <v>265</v>
      </c>
    </row>
    <row r="147" spans="2:4" x14ac:dyDescent="0.2">
      <c r="B147" s="31" t="s">
        <v>78</v>
      </c>
      <c r="C147" s="141">
        <v>7213</v>
      </c>
    </row>
    <row r="148" spans="2:4" x14ac:dyDescent="0.2">
      <c r="B148" s="31" t="s">
        <v>18</v>
      </c>
      <c r="C148" s="141">
        <v>1457</v>
      </c>
    </row>
    <row r="149" spans="2:4" x14ac:dyDescent="0.2">
      <c r="B149" s="31" t="s">
        <v>12</v>
      </c>
      <c r="C149" s="141">
        <v>1318</v>
      </c>
    </row>
    <row r="150" spans="2:4" x14ac:dyDescent="0.2">
      <c r="B150" s="31" t="s">
        <v>13</v>
      </c>
      <c r="C150" s="141">
        <v>728</v>
      </c>
    </row>
    <row r="151" spans="2:4" x14ac:dyDescent="0.2">
      <c r="B151" s="31" t="s">
        <v>6</v>
      </c>
      <c r="C151" s="141">
        <v>1695</v>
      </c>
    </row>
    <row r="152" spans="2:4" x14ac:dyDescent="0.2">
      <c r="B152" s="31" t="s">
        <v>68</v>
      </c>
      <c r="C152" s="141">
        <v>719</v>
      </c>
    </row>
    <row r="153" spans="2:4" x14ac:dyDescent="0.2">
      <c r="B153" s="28" t="s">
        <v>1</v>
      </c>
      <c r="C153" s="142">
        <v>13130</v>
      </c>
    </row>
    <row r="155" spans="2:4" x14ac:dyDescent="0.2">
      <c r="B155" s="46"/>
      <c r="C155"/>
    </row>
    <row r="156" spans="2:4" x14ac:dyDescent="0.2">
      <c r="B156" s="26" t="s">
        <v>74</v>
      </c>
    </row>
    <row r="158" spans="2:4" x14ac:dyDescent="0.2">
      <c r="B158" s="36"/>
      <c r="C158" s="152" t="s">
        <v>265</v>
      </c>
      <c r="D158" s="152"/>
    </row>
    <row r="159" spans="2:4" ht="27.75" customHeight="1" x14ac:dyDescent="0.2">
      <c r="B159" s="37" t="s">
        <v>33</v>
      </c>
      <c r="C159" s="34" t="s">
        <v>58</v>
      </c>
      <c r="D159" s="33" t="s">
        <v>59</v>
      </c>
    </row>
    <row r="160" spans="2:4" x14ac:dyDescent="0.2">
      <c r="B160" s="6" t="s">
        <v>39</v>
      </c>
      <c r="C160" s="143">
        <v>4942</v>
      </c>
      <c r="D160" s="143">
        <v>5106</v>
      </c>
    </row>
    <row r="161" spans="2:4" x14ac:dyDescent="0.2">
      <c r="B161" s="6" t="s">
        <v>296</v>
      </c>
      <c r="C161" s="143">
        <v>1912</v>
      </c>
      <c r="D161" s="143">
        <v>1958</v>
      </c>
    </row>
    <row r="162" spans="2:4" x14ac:dyDescent="0.2">
      <c r="B162" s="6" t="s">
        <v>40</v>
      </c>
      <c r="C162" s="143">
        <v>1671</v>
      </c>
      <c r="D162" s="143">
        <v>2023</v>
      </c>
    </row>
    <row r="163" spans="2:4" x14ac:dyDescent="0.2">
      <c r="B163" s="6" t="s">
        <v>0</v>
      </c>
      <c r="C163" s="143">
        <v>570</v>
      </c>
      <c r="D163" s="143">
        <v>684</v>
      </c>
    </row>
    <row r="164" spans="2:4" x14ac:dyDescent="0.2">
      <c r="B164" s="6" t="s">
        <v>297</v>
      </c>
      <c r="C164" s="143">
        <v>313</v>
      </c>
      <c r="D164" s="143">
        <v>829</v>
      </c>
    </row>
    <row r="165" spans="2:4" x14ac:dyDescent="0.2">
      <c r="B165" s="6" t="s">
        <v>41</v>
      </c>
      <c r="C165" s="143">
        <v>273</v>
      </c>
      <c r="D165" s="143">
        <v>372</v>
      </c>
    </row>
    <row r="166" spans="2:4" x14ac:dyDescent="0.2">
      <c r="B166" s="6" t="s">
        <v>298</v>
      </c>
      <c r="C166" s="143">
        <v>244</v>
      </c>
      <c r="D166" s="143">
        <v>252</v>
      </c>
    </row>
    <row r="167" spans="2:4" x14ac:dyDescent="0.2">
      <c r="B167" s="6" t="s">
        <v>299</v>
      </c>
      <c r="C167" s="143">
        <v>241</v>
      </c>
      <c r="D167" s="147" t="s">
        <v>56</v>
      </c>
    </row>
    <row r="168" spans="2:4" x14ac:dyDescent="0.2">
      <c r="B168" s="6" t="s">
        <v>42</v>
      </c>
      <c r="C168" s="143">
        <v>204</v>
      </c>
      <c r="D168" s="143">
        <v>239</v>
      </c>
    </row>
    <row r="169" spans="2:4" x14ac:dyDescent="0.2">
      <c r="B169" s="6" t="s">
        <v>300</v>
      </c>
      <c r="C169" s="143">
        <v>2076</v>
      </c>
      <c r="D169" s="143">
        <v>2980</v>
      </c>
    </row>
    <row r="170" spans="2:4" x14ac:dyDescent="0.2">
      <c r="B170" s="28" t="s">
        <v>1</v>
      </c>
      <c r="C170" s="144">
        <v>12446</v>
      </c>
      <c r="D170" s="144">
        <v>14443</v>
      </c>
    </row>
    <row r="171" spans="2:4" x14ac:dyDescent="0.2">
      <c r="B171" s="47"/>
      <c r="C171" s="26"/>
      <c r="D171" s="26"/>
    </row>
    <row r="173" spans="2:4" x14ac:dyDescent="0.2">
      <c r="B173" s="26" t="s">
        <v>75</v>
      </c>
    </row>
    <row r="174" spans="2:4" x14ac:dyDescent="0.2">
      <c r="B174" s="26"/>
    </row>
    <row r="175" spans="2:4" x14ac:dyDescent="0.2">
      <c r="B175" s="4" t="s">
        <v>58</v>
      </c>
    </row>
    <row r="176" spans="2:4" ht="26.25" customHeight="1" x14ac:dyDescent="0.2">
      <c r="B176" s="45" t="s">
        <v>34</v>
      </c>
      <c r="C176" s="62" t="s">
        <v>265</v>
      </c>
    </row>
    <row r="177" spans="2:4" x14ac:dyDescent="0.2">
      <c r="B177" s="6" t="s">
        <v>78</v>
      </c>
      <c r="C177" s="143">
        <v>3750</v>
      </c>
      <c r="D177" s="32"/>
    </row>
    <row r="178" spans="2:4" x14ac:dyDescent="0.2">
      <c r="B178" s="6" t="s">
        <v>79</v>
      </c>
      <c r="C178" s="143">
        <v>2626</v>
      </c>
      <c r="D178" s="32"/>
    </row>
    <row r="179" spans="2:4" x14ac:dyDescent="0.2">
      <c r="B179" s="6" t="s">
        <v>12</v>
      </c>
      <c r="C179" s="143">
        <v>2376</v>
      </c>
      <c r="D179" s="32"/>
    </row>
    <row r="180" spans="2:4" x14ac:dyDescent="0.2">
      <c r="B180" s="6" t="s">
        <v>13</v>
      </c>
      <c r="C180" s="143">
        <v>981</v>
      </c>
      <c r="D180" s="32"/>
    </row>
    <row r="181" spans="2:4" x14ac:dyDescent="0.2">
      <c r="B181" s="6" t="s">
        <v>303</v>
      </c>
      <c r="C181" s="143">
        <v>681</v>
      </c>
      <c r="D181" s="32"/>
    </row>
    <row r="182" spans="2:4" x14ac:dyDescent="0.2">
      <c r="B182" s="6" t="s">
        <v>6</v>
      </c>
      <c r="C182" s="143">
        <v>1399</v>
      </c>
    </row>
    <row r="183" spans="2:4" x14ac:dyDescent="0.2">
      <c r="B183" s="6" t="s">
        <v>68</v>
      </c>
      <c r="C183" s="143">
        <v>633</v>
      </c>
    </row>
    <row r="184" spans="2:4" x14ac:dyDescent="0.2">
      <c r="B184" s="28" t="s">
        <v>1</v>
      </c>
      <c r="C184" s="144">
        <v>12446</v>
      </c>
    </row>
    <row r="187" spans="2:4" x14ac:dyDescent="0.2">
      <c r="B187" s="26" t="s">
        <v>76</v>
      </c>
    </row>
    <row r="188" spans="2:4" x14ac:dyDescent="0.2">
      <c r="B188" s="26"/>
    </row>
    <row r="189" spans="2:4" x14ac:dyDescent="0.2">
      <c r="B189" s="36"/>
      <c r="C189" s="152" t="s">
        <v>265</v>
      </c>
      <c r="D189" s="152"/>
    </row>
    <row r="190" spans="2:4" ht="26.25" customHeight="1" x14ac:dyDescent="0.2">
      <c r="B190" s="37" t="s">
        <v>33</v>
      </c>
      <c r="C190" s="34" t="s">
        <v>58</v>
      </c>
      <c r="D190" s="33" t="s">
        <v>59</v>
      </c>
    </row>
    <row r="191" spans="2:4" x14ac:dyDescent="0.2">
      <c r="B191" s="6" t="s">
        <v>43</v>
      </c>
      <c r="C191" s="143">
        <v>3522</v>
      </c>
      <c r="D191" s="143">
        <v>1847</v>
      </c>
    </row>
    <row r="192" spans="2:4" x14ac:dyDescent="0.2">
      <c r="B192" s="6" t="s">
        <v>44</v>
      </c>
      <c r="C192" s="143">
        <v>1532</v>
      </c>
      <c r="D192" s="143">
        <v>2629</v>
      </c>
    </row>
    <row r="193" spans="2:4" x14ac:dyDescent="0.2">
      <c r="B193" s="6" t="s">
        <v>45</v>
      </c>
      <c r="C193" s="143">
        <v>648</v>
      </c>
      <c r="D193" s="110" t="s">
        <v>56</v>
      </c>
    </row>
    <row r="194" spans="2:4" x14ac:dyDescent="0.2">
      <c r="B194" s="6" t="s">
        <v>46</v>
      </c>
      <c r="C194" s="143">
        <v>632</v>
      </c>
      <c r="D194" s="143">
        <v>589</v>
      </c>
    </row>
    <row r="195" spans="2:4" x14ac:dyDescent="0.2">
      <c r="B195" s="6" t="s">
        <v>47</v>
      </c>
      <c r="C195" s="143">
        <v>410</v>
      </c>
      <c r="D195" s="143">
        <v>383</v>
      </c>
    </row>
    <row r="196" spans="2:4" x14ac:dyDescent="0.2">
      <c r="B196" s="6" t="s">
        <v>301</v>
      </c>
      <c r="C196" s="143">
        <v>133</v>
      </c>
      <c r="D196" s="143">
        <v>92</v>
      </c>
    </row>
    <row r="197" spans="2:4" x14ac:dyDescent="0.2">
      <c r="B197" s="6" t="s">
        <v>48</v>
      </c>
      <c r="C197" s="143">
        <v>1063</v>
      </c>
      <c r="D197" s="143">
        <v>1800</v>
      </c>
    </row>
    <row r="198" spans="2:4" x14ac:dyDescent="0.2">
      <c r="B198" s="28" t="s">
        <v>1</v>
      </c>
      <c r="C198" s="144">
        <v>7940</v>
      </c>
      <c r="D198" s="144">
        <v>7340</v>
      </c>
    </row>
    <row r="199" spans="2:4" x14ac:dyDescent="0.2">
      <c r="B199" s="13" t="s">
        <v>81</v>
      </c>
    </row>
    <row r="202" spans="2:4" x14ac:dyDescent="0.2">
      <c r="B202" s="26" t="s">
        <v>77</v>
      </c>
    </row>
    <row r="203" spans="2:4" x14ac:dyDescent="0.2">
      <c r="B203" s="26"/>
    </row>
    <row r="204" spans="2:4" x14ac:dyDescent="0.2">
      <c r="B204" s="4" t="s">
        <v>58</v>
      </c>
    </row>
    <row r="205" spans="2:4" ht="26.25" customHeight="1" x14ac:dyDescent="0.2">
      <c r="B205" s="45" t="s">
        <v>34</v>
      </c>
      <c r="C205" s="62" t="s">
        <v>265</v>
      </c>
    </row>
    <row r="206" spans="2:4" x14ac:dyDescent="0.2">
      <c r="B206" s="6" t="s">
        <v>78</v>
      </c>
      <c r="C206" s="141">
        <v>2423</v>
      </c>
      <c r="D206" s="32"/>
    </row>
    <row r="207" spans="2:4" x14ac:dyDescent="0.2">
      <c r="B207" s="31" t="s">
        <v>18</v>
      </c>
      <c r="C207" s="141">
        <v>1174</v>
      </c>
      <c r="D207" s="32"/>
    </row>
    <row r="208" spans="2:4" x14ac:dyDescent="0.2">
      <c r="B208" s="31" t="s">
        <v>15</v>
      </c>
      <c r="C208" s="141">
        <v>1115</v>
      </c>
      <c r="D208" s="32"/>
    </row>
    <row r="209" spans="2:4" x14ac:dyDescent="0.2">
      <c r="B209" s="31" t="s">
        <v>13</v>
      </c>
      <c r="C209" s="141">
        <v>1109</v>
      </c>
      <c r="D209" s="32"/>
    </row>
    <row r="210" spans="2:4" x14ac:dyDescent="0.2">
      <c r="B210" s="31" t="s">
        <v>12</v>
      </c>
      <c r="C210" s="141">
        <v>812</v>
      </c>
      <c r="D210" s="32"/>
    </row>
    <row r="211" spans="2:4" x14ac:dyDescent="0.2">
      <c r="B211" s="31" t="s">
        <v>6</v>
      </c>
      <c r="C211" s="141">
        <v>994</v>
      </c>
      <c r="D211" s="32"/>
    </row>
    <row r="212" spans="2:4" x14ac:dyDescent="0.2">
      <c r="B212" s="31" t="s">
        <v>68</v>
      </c>
      <c r="C212" s="141">
        <v>313</v>
      </c>
    </row>
    <row r="213" spans="2:4" x14ac:dyDescent="0.2">
      <c r="B213" s="28" t="s">
        <v>1</v>
      </c>
      <c r="C213" s="144">
        <v>7940</v>
      </c>
    </row>
  </sheetData>
  <sortState ref="B203:C216">
    <sortCondition descending="1" ref="C204"/>
  </sortState>
  <mergeCells count="7">
    <mergeCell ref="C158:D158"/>
    <mergeCell ref="C189:D189"/>
    <mergeCell ref="B3:E3"/>
    <mergeCell ref="C39:D39"/>
    <mergeCell ref="C78:D78"/>
    <mergeCell ref="C95:D95"/>
    <mergeCell ref="C128:D128"/>
  </mergeCells>
  <pageMargins left="0.7" right="0.7" top="0.75" bottom="0.75" header="0.3" footer="0.3"/>
  <pageSetup paperSize="9" scale="75" fitToHeight="0" orientation="landscape" r:id="rId1"/>
  <rowBreaks count="4" manualBreakCount="4">
    <brk id="36" max="7" man="1"/>
    <brk id="70" max="7" man="1"/>
    <brk id="111" max="7" man="1"/>
    <brk id="15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heetViews>
  <sheetFormatPr defaultRowHeight="12.75" x14ac:dyDescent="0.2"/>
  <cols>
    <col min="1" max="1" width="10.625" style="54" customWidth="1"/>
    <col min="2" max="2" width="12.625" style="56" customWidth="1"/>
    <col min="3" max="3" width="74.125" style="54" customWidth="1"/>
    <col min="4" max="16384" width="9" style="54"/>
  </cols>
  <sheetData>
    <row r="2" spans="1:3" ht="69" customHeight="1" x14ac:dyDescent="0.2"/>
    <row r="3" spans="1:3" ht="21.75" customHeight="1" x14ac:dyDescent="0.25">
      <c r="B3" s="15" t="s">
        <v>253</v>
      </c>
    </row>
    <row r="4" spans="1:3" ht="38.25" customHeight="1" x14ac:dyDescent="0.2">
      <c r="B4" s="151" t="s">
        <v>94</v>
      </c>
      <c r="C4" s="151"/>
    </row>
    <row r="5" spans="1:3" x14ac:dyDescent="0.2">
      <c r="B5" s="154" t="s">
        <v>254</v>
      </c>
      <c r="C5" s="154"/>
    </row>
    <row r="6" spans="1:3" x14ac:dyDescent="0.2">
      <c r="B6" s="154"/>
      <c r="C6" s="154"/>
    </row>
    <row r="7" spans="1:3" x14ac:dyDescent="0.2">
      <c r="B7" s="154"/>
      <c r="C7" s="154"/>
    </row>
    <row r="8" spans="1:3" x14ac:dyDescent="0.2">
      <c r="B8" s="154"/>
      <c r="C8" s="154"/>
    </row>
    <row r="9" spans="1:3" x14ac:dyDescent="0.2">
      <c r="B9" s="154"/>
      <c r="C9" s="154"/>
    </row>
    <row r="10" spans="1:3" x14ac:dyDescent="0.2">
      <c r="B10" s="154"/>
      <c r="C10" s="154"/>
    </row>
    <row r="11" spans="1:3" ht="36" customHeight="1" x14ac:dyDescent="0.2">
      <c r="B11" s="154"/>
      <c r="C11" s="154"/>
    </row>
    <row r="12" spans="1:3" ht="36" customHeight="1" x14ac:dyDescent="0.2">
      <c r="B12" s="154"/>
      <c r="C12" s="154"/>
    </row>
    <row r="13" spans="1:3" ht="91.5" customHeight="1" x14ac:dyDescent="0.2">
      <c r="B13" s="154"/>
      <c r="C13" s="154"/>
    </row>
    <row r="14" spans="1:3" ht="47.25" customHeight="1" x14ac:dyDescent="0.2">
      <c r="B14" s="154"/>
      <c r="C14" s="154"/>
    </row>
    <row r="15" spans="1:3" x14ac:dyDescent="0.2">
      <c r="B15" s="57"/>
      <c r="C15" s="55"/>
    </row>
    <row r="16" spans="1:3" x14ac:dyDescent="0.2">
      <c r="A16" s="58"/>
      <c r="B16" s="59"/>
    </row>
    <row r="17" spans="2:2" x14ac:dyDescent="0.2">
      <c r="B17" s="59"/>
    </row>
    <row r="18" spans="2:2" x14ac:dyDescent="0.2">
      <c r="B18" s="59"/>
    </row>
    <row r="19" spans="2:2" x14ac:dyDescent="0.2">
      <c r="B19" s="59"/>
    </row>
    <row r="20" spans="2:2" x14ac:dyDescent="0.2">
      <c r="B20" s="59"/>
    </row>
    <row r="21" spans="2:2" x14ac:dyDescent="0.2">
      <c r="B21" s="59"/>
    </row>
    <row r="22" spans="2:2" x14ac:dyDescent="0.2">
      <c r="B22" s="59"/>
    </row>
    <row r="23" spans="2:2" x14ac:dyDescent="0.2">
      <c r="B23" s="59"/>
    </row>
    <row r="24" spans="2:2" x14ac:dyDescent="0.2">
      <c r="B24" s="59"/>
    </row>
    <row r="25" spans="2:2" x14ac:dyDescent="0.2">
      <c r="B25" s="59"/>
    </row>
    <row r="29" spans="2:2" x14ac:dyDescent="0.2">
      <c r="B29" s="54"/>
    </row>
    <row r="30" spans="2:2" x14ac:dyDescent="0.2">
      <c r="B30" s="54"/>
    </row>
    <row r="31" spans="2:2" x14ac:dyDescent="0.2">
      <c r="B31" s="54"/>
    </row>
    <row r="32" spans="2:2" x14ac:dyDescent="0.2">
      <c r="B32" s="54"/>
    </row>
    <row r="33" spans="2:2" x14ac:dyDescent="0.2">
      <c r="B33" s="54"/>
    </row>
    <row r="34" spans="2:2" x14ac:dyDescent="0.2">
      <c r="B34" s="54"/>
    </row>
    <row r="35" spans="2:2" x14ac:dyDescent="0.2">
      <c r="B35" s="54"/>
    </row>
    <row r="36" spans="2:2" x14ac:dyDescent="0.2">
      <c r="B36" s="54"/>
    </row>
    <row r="37" spans="2:2" x14ac:dyDescent="0.2">
      <c r="B37" s="54"/>
    </row>
    <row r="38" spans="2:2" x14ac:dyDescent="0.2">
      <c r="B38" s="54"/>
    </row>
  </sheetData>
  <mergeCells count="2">
    <mergeCell ref="B4:C4"/>
    <mergeCell ref="B5:C14"/>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343"/>
  <sheetViews>
    <sheetView zoomScale="70" zoomScaleNormal="70" workbookViewId="0"/>
  </sheetViews>
  <sheetFormatPr defaultColWidth="9" defaultRowHeight="12.75" x14ac:dyDescent="0.2"/>
  <cols>
    <col min="1" max="1" width="2.25" style="60" customWidth="1"/>
    <col min="2" max="2" width="40" style="60" customWidth="1"/>
    <col min="3" max="24" width="18.625" style="60" customWidth="1"/>
    <col min="25" max="16384" width="9" style="60"/>
  </cols>
  <sheetData>
    <row r="2" spans="2:16" ht="78" customHeight="1" x14ac:dyDescent="0.2"/>
    <row r="3" spans="2:16" ht="19.5" customHeight="1" x14ac:dyDescent="0.2">
      <c r="B3" s="153" t="s">
        <v>255</v>
      </c>
      <c r="C3" s="153"/>
      <c r="D3" s="153"/>
      <c r="E3" s="153"/>
    </row>
    <row r="5" spans="2:16" x14ac:dyDescent="0.2">
      <c r="B5" s="155" t="s">
        <v>106</v>
      </c>
      <c r="C5" s="156"/>
      <c r="D5" s="156"/>
      <c r="E5" s="156"/>
      <c r="F5" s="156"/>
      <c r="G5" s="156"/>
      <c r="H5" s="156"/>
      <c r="I5" s="156"/>
      <c r="J5" s="156"/>
      <c r="K5" s="156"/>
      <c r="L5" s="156"/>
      <c r="M5" s="156"/>
      <c r="N5" s="156"/>
      <c r="O5" s="156"/>
      <c r="P5" s="157"/>
    </row>
    <row r="6" spans="2:16" x14ac:dyDescent="0.2">
      <c r="B6" s="158"/>
      <c r="C6" s="152" t="s">
        <v>107</v>
      </c>
      <c r="D6" s="152"/>
      <c r="E6" s="152" t="s">
        <v>108</v>
      </c>
      <c r="F6" s="152"/>
      <c r="G6" s="152" t="s">
        <v>109</v>
      </c>
      <c r="H6" s="152"/>
      <c r="I6" s="159" t="s">
        <v>110</v>
      </c>
      <c r="J6" s="160"/>
      <c r="K6" s="159" t="s">
        <v>111</v>
      </c>
      <c r="L6" s="160"/>
      <c r="M6" s="159" t="s">
        <v>112</v>
      </c>
      <c r="N6" s="160"/>
      <c r="O6" s="152" t="s">
        <v>113</v>
      </c>
      <c r="P6" s="152"/>
    </row>
    <row r="7" spans="2:16" ht="38.25" x14ac:dyDescent="0.2">
      <c r="B7" s="158"/>
      <c r="C7" s="133" t="s">
        <v>114</v>
      </c>
      <c r="D7" s="61" t="s">
        <v>115</v>
      </c>
      <c r="E7" s="133" t="s">
        <v>116</v>
      </c>
      <c r="F7" s="61" t="s">
        <v>115</v>
      </c>
      <c r="G7" s="133" t="s">
        <v>117</v>
      </c>
      <c r="H7" s="61" t="s">
        <v>115</v>
      </c>
      <c r="I7" s="133" t="s">
        <v>117</v>
      </c>
      <c r="J7" s="61" t="s">
        <v>115</v>
      </c>
      <c r="K7" s="133" t="s">
        <v>117</v>
      </c>
      <c r="L7" s="61" t="s">
        <v>115</v>
      </c>
      <c r="M7" s="133" t="s">
        <v>117</v>
      </c>
      <c r="N7" s="61" t="s">
        <v>115</v>
      </c>
      <c r="O7" s="133" t="s">
        <v>117</v>
      </c>
      <c r="P7" s="61" t="s">
        <v>118</v>
      </c>
    </row>
    <row r="8" spans="2:16" ht="25.5" x14ac:dyDescent="0.2">
      <c r="B8" s="62" t="s">
        <v>119</v>
      </c>
      <c r="C8" s="63">
        <v>218296</v>
      </c>
      <c r="D8" s="64"/>
      <c r="E8" s="63">
        <v>197443</v>
      </c>
      <c r="F8" s="65"/>
      <c r="G8" s="63">
        <v>130264</v>
      </c>
      <c r="H8" s="65"/>
      <c r="I8" s="63">
        <v>124593</v>
      </c>
      <c r="J8" s="65"/>
      <c r="K8" s="63">
        <v>157039.39034000001</v>
      </c>
      <c r="L8" s="65"/>
      <c r="M8" s="63">
        <v>145067.54000000004</v>
      </c>
      <c r="N8" s="23"/>
      <c r="O8" s="66">
        <f>SUM(C8,E8,I8,G8,K8,M8)</f>
        <v>972702.93034000008</v>
      </c>
      <c r="P8" s="67"/>
    </row>
    <row r="9" spans="2:16" x14ac:dyDescent="0.2">
      <c r="B9" s="68" t="s">
        <v>120</v>
      </c>
      <c r="C9" s="69">
        <v>13787</v>
      </c>
      <c r="D9" s="70">
        <v>6.3157364312676365E-2</v>
      </c>
      <c r="E9" s="69">
        <v>23385</v>
      </c>
      <c r="F9" s="70">
        <v>0.11843924575700329</v>
      </c>
      <c r="G9" s="69">
        <v>21289</v>
      </c>
      <c r="H9" s="70">
        <v>0.16750594048499537</v>
      </c>
      <c r="I9" s="69">
        <v>18731</v>
      </c>
      <c r="J9" s="70">
        <v>0.14765211770548403</v>
      </c>
      <c r="K9" s="69">
        <v>21833.000339999999</v>
      </c>
      <c r="L9" s="70">
        <v>0.13902881495356165</v>
      </c>
      <c r="M9" s="69">
        <v>20538</v>
      </c>
      <c r="N9" s="70">
        <v>0.14157543444936058</v>
      </c>
      <c r="O9" s="71">
        <f>SUM(C9,E9,I9,G9,K9,M9)</f>
        <v>119563.00034</v>
      </c>
      <c r="P9" s="70">
        <f>O9/$O$8</f>
        <v>0.12291831001085579</v>
      </c>
    </row>
    <row r="10" spans="2:16" s="73" customFormat="1" ht="25.5" x14ac:dyDescent="0.2">
      <c r="B10" s="68" t="s">
        <v>121</v>
      </c>
      <c r="C10" s="69">
        <v>53563</v>
      </c>
      <c r="D10" s="70">
        <v>0.245368673727416</v>
      </c>
      <c r="E10" s="69" t="s">
        <v>122</v>
      </c>
      <c r="F10" s="72"/>
      <c r="G10" s="69">
        <v>40320</v>
      </c>
      <c r="H10" s="70">
        <v>0.29230333453978946</v>
      </c>
      <c r="I10" s="69">
        <v>39862</v>
      </c>
      <c r="J10" s="70">
        <v>0.33208522848201549</v>
      </c>
      <c r="K10" s="69">
        <v>42383</v>
      </c>
      <c r="L10" s="70">
        <v>0.2698877008388671</v>
      </c>
      <c r="M10" s="136">
        <v>41067</v>
      </c>
      <c r="N10" s="70">
        <v>0.28308882883103959</v>
      </c>
      <c r="O10" s="71" t="s">
        <v>122</v>
      </c>
      <c r="P10" s="70" t="s">
        <v>122</v>
      </c>
    </row>
    <row r="11" spans="2:16" s="73" customFormat="1" ht="25.5" x14ac:dyDescent="0.2">
      <c r="B11" s="68" t="s">
        <v>123</v>
      </c>
      <c r="C11" s="69">
        <v>3154</v>
      </c>
      <c r="D11" s="70">
        <v>1.4448272070949536E-2</v>
      </c>
      <c r="E11" s="69" t="s">
        <v>122</v>
      </c>
      <c r="F11" s="72"/>
      <c r="G11" s="69">
        <v>3045</v>
      </c>
      <c r="H11" s="70">
        <v>2.3958644782601853E-2</v>
      </c>
      <c r="I11" s="69">
        <v>3702</v>
      </c>
      <c r="J11" s="70">
        <v>2.9182005218392072E-2</v>
      </c>
      <c r="K11" s="69">
        <v>3974.3</v>
      </c>
      <c r="L11" s="70">
        <v>2.5307663200903892E-2</v>
      </c>
      <c r="M11" s="136">
        <v>3546.9700000000003</v>
      </c>
      <c r="N11" s="70">
        <v>2.4450473207169567E-2</v>
      </c>
      <c r="O11" s="71" t="s">
        <v>122</v>
      </c>
      <c r="P11" s="70" t="s">
        <v>124</v>
      </c>
    </row>
    <row r="12" spans="2:16" ht="25.5" x14ac:dyDescent="0.2">
      <c r="B12" s="68" t="s">
        <v>125</v>
      </c>
      <c r="C12" s="69">
        <v>130920</v>
      </c>
      <c r="D12" s="70">
        <v>0.59973613808773407</v>
      </c>
      <c r="E12" s="69" t="s">
        <v>126</v>
      </c>
      <c r="F12" s="74">
        <v>0.57999999999999996</v>
      </c>
      <c r="G12" s="69">
        <v>65610</v>
      </c>
      <c r="H12" s="70">
        <v>0.51623208019261335</v>
      </c>
      <c r="I12" s="69">
        <v>62298</v>
      </c>
      <c r="J12" s="70">
        <v>0.49108064859410844</v>
      </c>
      <c r="K12" s="69">
        <v>88849.090000000011</v>
      </c>
      <c r="L12" s="70">
        <v>0.56577582100666735</v>
      </c>
      <c r="M12" s="75">
        <v>79915.570000000022</v>
      </c>
      <c r="N12" s="70">
        <v>0.55088526351243017</v>
      </c>
      <c r="O12" s="71">
        <f>SUM(C12,113100,K12,G12,I12,M12)</f>
        <v>540692.66</v>
      </c>
      <c r="P12" s="70">
        <f>O12/$O$8</f>
        <v>0.55586617777640035</v>
      </c>
    </row>
    <row r="13" spans="2:16" ht="38.25" x14ac:dyDescent="0.2">
      <c r="B13" s="68" t="s">
        <v>127</v>
      </c>
      <c r="C13" s="69">
        <v>16872</v>
      </c>
      <c r="D13" s="70">
        <v>7.728955180122403E-2</v>
      </c>
      <c r="E13" s="69" t="s">
        <v>122</v>
      </c>
      <c r="F13" s="74"/>
      <c r="G13" s="69" t="s">
        <v>122</v>
      </c>
      <c r="H13" s="70"/>
      <c r="I13" s="69" t="s">
        <v>122</v>
      </c>
      <c r="J13" s="70"/>
      <c r="K13" s="69" t="s">
        <v>122</v>
      </c>
      <c r="L13" s="70"/>
      <c r="M13" s="69" t="s">
        <v>122</v>
      </c>
      <c r="N13" s="70"/>
      <c r="O13" s="71" t="s">
        <v>122</v>
      </c>
      <c r="P13" s="70"/>
    </row>
    <row r="14" spans="2:16" x14ac:dyDescent="0.2">
      <c r="B14" s="68" t="s">
        <v>128</v>
      </c>
      <c r="C14" s="170">
        <v>99</v>
      </c>
      <c r="D14" s="171"/>
      <c r="E14" s="161">
        <v>55</v>
      </c>
      <c r="F14" s="162"/>
      <c r="G14" s="163">
        <v>56</v>
      </c>
      <c r="H14" s="164"/>
      <c r="I14" s="163">
        <v>55</v>
      </c>
      <c r="J14" s="164"/>
      <c r="K14" s="163">
        <v>52</v>
      </c>
      <c r="L14" s="164"/>
      <c r="M14" s="163">
        <v>52</v>
      </c>
      <c r="N14" s="164"/>
      <c r="O14" s="166">
        <v>56</v>
      </c>
      <c r="P14" s="167"/>
    </row>
    <row r="15" spans="2:16" s="129" customFormat="1" x14ac:dyDescent="0.2">
      <c r="B15" s="165" t="s">
        <v>129</v>
      </c>
      <c r="C15" s="165"/>
      <c r="D15" s="165"/>
      <c r="E15" s="165"/>
      <c r="F15" s="165"/>
      <c r="G15" s="165"/>
      <c r="H15" s="165"/>
      <c r="I15" s="165"/>
      <c r="J15" s="165"/>
      <c r="K15" s="165"/>
    </row>
    <row r="16" spans="2:16" s="129" customFormat="1" x14ac:dyDescent="0.2">
      <c r="B16" s="168" t="s">
        <v>130</v>
      </c>
      <c r="C16" s="168"/>
      <c r="D16" s="168"/>
      <c r="E16" s="168"/>
      <c r="F16" s="168"/>
      <c r="G16" s="168"/>
      <c r="H16" s="168"/>
      <c r="I16" s="168"/>
      <c r="J16" s="168"/>
      <c r="K16" s="168"/>
    </row>
    <row r="17" spans="2:20" s="129" customFormat="1" x14ac:dyDescent="0.2">
      <c r="B17" s="165" t="s">
        <v>131</v>
      </c>
      <c r="C17" s="165"/>
      <c r="D17" s="165"/>
      <c r="E17" s="165"/>
      <c r="F17" s="165"/>
      <c r="G17" s="165"/>
      <c r="H17" s="165"/>
      <c r="I17" s="165"/>
      <c r="J17" s="165"/>
      <c r="K17" s="165"/>
    </row>
    <row r="18" spans="2:20" s="129" customFormat="1" x14ac:dyDescent="0.2">
      <c r="B18" s="169" t="s">
        <v>132</v>
      </c>
      <c r="C18" s="169"/>
      <c r="D18" s="169"/>
      <c r="E18" s="169"/>
      <c r="F18" s="169"/>
      <c r="G18" s="169"/>
      <c r="H18" s="169"/>
      <c r="I18" s="169"/>
      <c r="J18" s="169"/>
      <c r="K18" s="169"/>
    </row>
    <row r="19" spans="2:20" s="129" customFormat="1" ht="28.5" customHeight="1" x14ac:dyDescent="0.2">
      <c r="B19" s="165" t="s">
        <v>133</v>
      </c>
      <c r="C19" s="165"/>
      <c r="D19" s="165"/>
      <c r="E19" s="165"/>
      <c r="F19" s="165"/>
      <c r="G19" s="165"/>
      <c r="H19" s="165"/>
      <c r="I19" s="165"/>
      <c r="J19" s="165"/>
      <c r="K19" s="165"/>
    </row>
    <row r="20" spans="2:20" s="129" customFormat="1" ht="28.5" customHeight="1" x14ac:dyDescent="0.2">
      <c r="B20" s="165" t="s">
        <v>134</v>
      </c>
      <c r="C20" s="165"/>
      <c r="D20" s="165"/>
      <c r="E20" s="165"/>
      <c r="F20" s="165"/>
      <c r="G20" s="165"/>
      <c r="H20" s="165"/>
      <c r="I20" s="165"/>
      <c r="J20" s="165"/>
      <c r="K20" s="165"/>
    </row>
    <row r="21" spans="2:20" s="129" customFormat="1" x14ac:dyDescent="0.2">
      <c r="B21" s="165" t="s">
        <v>135</v>
      </c>
      <c r="C21" s="165"/>
      <c r="D21" s="165"/>
      <c r="E21" s="165"/>
      <c r="F21" s="165"/>
      <c r="G21" s="165"/>
      <c r="H21" s="165"/>
      <c r="I21" s="165"/>
      <c r="J21" s="165"/>
      <c r="K21" s="165"/>
    </row>
    <row r="22" spans="2:20" s="129" customFormat="1" x14ac:dyDescent="0.2">
      <c r="B22" s="76"/>
      <c r="I22" s="77"/>
      <c r="J22" s="77"/>
    </row>
    <row r="23" spans="2:20" s="129" customFormat="1" x14ac:dyDescent="0.2">
      <c r="B23" s="155" t="s">
        <v>136</v>
      </c>
      <c r="C23" s="156"/>
      <c r="D23" s="156"/>
      <c r="E23" s="156"/>
      <c r="F23" s="156"/>
      <c r="G23" s="156"/>
      <c r="H23" s="156"/>
      <c r="I23" s="156"/>
      <c r="J23" s="156"/>
      <c r="K23" s="156"/>
      <c r="L23" s="156"/>
      <c r="M23" s="156"/>
      <c r="N23" s="156"/>
      <c r="O23" s="156"/>
      <c r="P23" s="156"/>
      <c r="Q23" s="156"/>
      <c r="R23" s="156"/>
      <c r="S23" s="156"/>
      <c r="T23" s="157"/>
    </row>
    <row r="24" spans="2:20" x14ac:dyDescent="0.2">
      <c r="B24" s="78"/>
      <c r="C24" s="152" t="s">
        <v>111</v>
      </c>
      <c r="D24" s="152"/>
      <c r="E24" s="152"/>
      <c r="F24" s="152"/>
      <c r="G24" s="152"/>
      <c r="H24" s="152"/>
      <c r="I24" s="152"/>
      <c r="J24" s="152"/>
      <c r="K24" s="152"/>
      <c r="L24" s="152" t="s">
        <v>112</v>
      </c>
      <c r="M24" s="152"/>
      <c r="N24" s="152"/>
      <c r="O24" s="152"/>
      <c r="P24" s="152"/>
      <c r="Q24" s="152"/>
      <c r="R24" s="152"/>
      <c r="S24" s="152"/>
      <c r="T24" s="152"/>
    </row>
    <row r="25" spans="2:20" s="2" customFormat="1" ht="25.5" x14ac:dyDescent="0.2">
      <c r="B25" s="158" t="s">
        <v>137</v>
      </c>
      <c r="C25" s="152" t="s">
        <v>138</v>
      </c>
      <c r="D25" s="152"/>
      <c r="E25" s="152" t="s">
        <v>139</v>
      </c>
      <c r="F25" s="152"/>
      <c r="G25" s="152" t="s">
        <v>140</v>
      </c>
      <c r="H25" s="152"/>
      <c r="I25" s="152" t="s">
        <v>141</v>
      </c>
      <c r="J25" s="152"/>
      <c r="K25" s="62" t="s">
        <v>142</v>
      </c>
      <c r="L25" s="152" t="s">
        <v>138</v>
      </c>
      <c r="M25" s="152"/>
      <c r="N25" s="152" t="s">
        <v>139</v>
      </c>
      <c r="O25" s="152"/>
      <c r="P25" s="152" t="s">
        <v>140</v>
      </c>
      <c r="Q25" s="152"/>
      <c r="R25" s="152" t="s">
        <v>141</v>
      </c>
      <c r="S25" s="152"/>
      <c r="T25" s="62" t="s">
        <v>142</v>
      </c>
    </row>
    <row r="26" spans="2:20" ht="38.25" x14ac:dyDescent="0.2">
      <c r="B26" s="158"/>
      <c r="C26" s="23" t="s">
        <v>117</v>
      </c>
      <c r="D26" s="79" t="s">
        <v>143</v>
      </c>
      <c r="E26" s="23" t="s">
        <v>117</v>
      </c>
      <c r="F26" s="79" t="s">
        <v>143</v>
      </c>
      <c r="G26" s="23" t="s">
        <v>117</v>
      </c>
      <c r="H26" s="79" t="s">
        <v>143</v>
      </c>
      <c r="I26" s="23" t="s">
        <v>117</v>
      </c>
      <c r="J26" s="79" t="s">
        <v>143</v>
      </c>
      <c r="K26" s="23" t="s">
        <v>117</v>
      </c>
      <c r="L26" s="23" t="s">
        <v>117</v>
      </c>
      <c r="M26" s="79" t="s">
        <v>143</v>
      </c>
      <c r="N26" s="23" t="s">
        <v>117</v>
      </c>
      <c r="O26" s="79" t="s">
        <v>143</v>
      </c>
      <c r="P26" s="23" t="s">
        <v>117</v>
      </c>
      <c r="Q26" s="79" t="s">
        <v>143</v>
      </c>
      <c r="R26" s="23" t="s">
        <v>117</v>
      </c>
      <c r="S26" s="79" t="s">
        <v>143</v>
      </c>
      <c r="T26" s="23" t="s">
        <v>117</v>
      </c>
    </row>
    <row r="27" spans="2:20" x14ac:dyDescent="0.2">
      <c r="B27" s="80" t="s">
        <v>144</v>
      </c>
      <c r="C27" s="136">
        <v>2767.0000099999997</v>
      </c>
      <c r="D27" s="70">
        <v>4.816699952178246E-2</v>
      </c>
      <c r="E27" s="136">
        <v>3515</v>
      </c>
      <c r="F27" s="70">
        <v>6.1187930143543935E-2</v>
      </c>
      <c r="G27" s="136">
        <v>685</v>
      </c>
      <c r="H27" s="70">
        <v>1.1924248121857068E-2</v>
      </c>
      <c r="I27" s="136">
        <v>50478.97</v>
      </c>
      <c r="J27" s="70">
        <v>0.87872082221281644</v>
      </c>
      <c r="K27" s="81">
        <v>57445.970010000005</v>
      </c>
      <c r="L27" s="136">
        <v>2665</v>
      </c>
      <c r="M27" s="70">
        <v>4.6391417875546112E-2</v>
      </c>
      <c r="N27" s="136">
        <v>3480</v>
      </c>
      <c r="O27" s="70">
        <v>6.0578661991332258E-2</v>
      </c>
      <c r="P27" s="136">
        <v>670</v>
      </c>
      <c r="Q27" s="70">
        <v>1.1663133199480636E-2</v>
      </c>
      <c r="R27" s="136">
        <v>46996.020000000004</v>
      </c>
      <c r="S27" s="70">
        <v>0.81809080762008357</v>
      </c>
      <c r="T27" s="81">
        <v>53811.020000000004</v>
      </c>
    </row>
    <row r="28" spans="2:20" x14ac:dyDescent="0.2">
      <c r="B28" s="80" t="s">
        <v>145</v>
      </c>
      <c r="C28" s="136">
        <v>6854.0000099999997</v>
      </c>
      <c r="D28" s="70">
        <v>0.14785425825271079</v>
      </c>
      <c r="E28" s="136">
        <v>9451</v>
      </c>
      <c r="F28" s="70">
        <v>0.20387665490335619</v>
      </c>
      <c r="G28" s="136">
        <v>1273.33</v>
      </c>
      <c r="H28" s="70">
        <v>2.7468232037677547E-2</v>
      </c>
      <c r="I28" s="136">
        <v>28778.129999999997</v>
      </c>
      <c r="J28" s="70">
        <v>0.62080085480625558</v>
      </c>
      <c r="K28" s="81">
        <v>46356.460009999995</v>
      </c>
      <c r="L28" s="136">
        <v>6308</v>
      </c>
      <c r="M28" s="70">
        <v>0.13607596435619201</v>
      </c>
      <c r="N28" s="136">
        <v>8634</v>
      </c>
      <c r="O28" s="70">
        <v>0.18625235831505418</v>
      </c>
      <c r="P28" s="136">
        <v>1123</v>
      </c>
      <c r="Q28" s="70">
        <v>2.4225318321497089E-2</v>
      </c>
      <c r="R28" s="136">
        <v>24344.46</v>
      </c>
      <c r="S28" s="70">
        <v>0.52515787432319949</v>
      </c>
      <c r="T28" s="81">
        <v>40409.46</v>
      </c>
    </row>
    <row r="29" spans="2:20" x14ac:dyDescent="0.2">
      <c r="B29" s="80" t="s">
        <v>146</v>
      </c>
      <c r="C29" s="136">
        <v>4636.0001000000002</v>
      </c>
      <c r="D29" s="70">
        <v>0.22894415447239064</v>
      </c>
      <c r="E29" s="136">
        <v>8599</v>
      </c>
      <c r="F29" s="70">
        <v>0.42465287787808437</v>
      </c>
      <c r="G29" s="136">
        <v>740.49</v>
      </c>
      <c r="H29" s="70">
        <v>3.65683462658382E-2</v>
      </c>
      <c r="I29" s="136">
        <v>6273.99</v>
      </c>
      <c r="J29" s="70">
        <v>0.30983462138368678</v>
      </c>
      <c r="K29" s="81">
        <v>20249.480100000001</v>
      </c>
      <c r="L29" s="136">
        <v>4285</v>
      </c>
      <c r="M29" s="70">
        <v>0.21161037117194925</v>
      </c>
      <c r="N29" s="136">
        <v>8163</v>
      </c>
      <c r="O29" s="70">
        <v>0.40312146088135864</v>
      </c>
      <c r="P29" s="136">
        <v>636.32999999999993</v>
      </c>
      <c r="Q29" s="70">
        <v>3.1424510498913989E-2</v>
      </c>
      <c r="R29" s="136">
        <v>5544.63</v>
      </c>
      <c r="S29" s="70">
        <v>0.27381591885907236</v>
      </c>
      <c r="T29" s="81">
        <v>18628.96</v>
      </c>
    </row>
    <row r="30" spans="2:20" x14ac:dyDescent="0.2">
      <c r="B30" s="80" t="s">
        <v>147</v>
      </c>
      <c r="C30" s="136">
        <v>4849.0000099999997</v>
      </c>
      <c r="D30" s="70">
        <v>0.25705073942134654</v>
      </c>
      <c r="E30" s="136">
        <v>10554</v>
      </c>
      <c r="F30" s="70">
        <v>0.55947896437576861</v>
      </c>
      <c r="G30" s="136">
        <v>727.48</v>
      </c>
      <c r="H30" s="70">
        <v>3.8564502274406304E-2</v>
      </c>
      <c r="I30" s="136">
        <v>2733.5</v>
      </c>
      <c r="J30" s="70">
        <v>0.14490579392847863</v>
      </c>
      <c r="K30" s="81">
        <v>18863.980009999999</v>
      </c>
      <c r="L30" s="136">
        <v>4457</v>
      </c>
      <c r="M30" s="70">
        <v>0.23627039456346413</v>
      </c>
      <c r="N30" s="136">
        <v>10411</v>
      </c>
      <c r="O30" s="70">
        <v>0.55189837958272947</v>
      </c>
      <c r="P30" s="136">
        <v>632.65</v>
      </c>
      <c r="Q30" s="70">
        <v>3.3537461323889517E-2</v>
      </c>
      <c r="R30" s="136">
        <v>2546.4700000000003</v>
      </c>
      <c r="S30" s="70">
        <v>0.13499113117433803</v>
      </c>
      <c r="T30" s="81">
        <v>18047.120000000003</v>
      </c>
    </row>
    <row r="31" spans="2:20" x14ac:dyDescent="0.2">
      <c r="B31" s="80" t="s">
        <v>148</v>
      </c>
      <c r="C31" s="136">
        <v>1512.0001</v>
      </c>
      <c r="D31" s="70">
        <v>0.24440314807398128</v>
      </c>
      <c r="E31" s="136">
        <v>4107</v>
      </c>
      <c r="F31" s="70">
        <v>0.66386485631835679</v>
      </c>
      <c r="G31" s="136">
        <v>220</v>
      </c>
      <c r="H31" s="70">
        <v>3.556130226200109E-2</v>
      </c>
      <c r="I31" s="136">
        <v>347.5</v>
      </c>
      <c r="J31" s="70">
        <v>5.617069334566082E-2</v>
      </c>
      <c r="K31" s="81">
        <v>6186.5001000000002</v>
      </c>
      <c r="L31" s="136">
        <v>1486</v>
      </c>
      <c r="M31" s="70">
        <v>0.24020043255151649</v>
      </c>
      <c r="N31" s="136">
        <v>4088</v>
      </c>
      <c r="O31" s="70">
        <v>0.66079365294118397</v>
      </c>
      <c r="P31" s="136">
        <v>178</v>
      </c>
      <c r="Q31" s="70">
        <v>2.8772326375619068E-2</v>
      </c>
      <c r="R31" s="136">
        <v>317.99</v>
      </c>
      <c r="S31" s="70">
        <v>5.1400629574062398E-2</v>
      </c>
      <c r="T31" s="81">
        <v>6069.99</v>
      </c>
    </row>
    <row r="32" spans="2:20" x14ac:dyDescent="0.2">
      <c r="B32" s="80" t="s">
        <v>149</v>
      </c>
      <c r="C32" s="136">
        <v>849.00009999999997</v>
      </c>
      <c r="D32" s="70">
        <v>0.19995291568645981</v>
      </c>
      <c r="E32" s="136">
        <v>3088</v>
      </c>
      <c r="F32" s="70">
        <v>0.72727271014430728</v>
      </c>
      <c r="G32" s="136">
        <v>144</v>
      </c>
      <c r="H32" s="70">
        <v>3.3914271457506556E-2</v>
      </c>
      <c r="I32" s="136">
        <v>165</v>
      </c>
      <c r="J32" s="70">
        <v>3.8860102711726262E-2</v>
      </c>
      <c r="K32" s="81">
        <v>4246.0001000000002</v>
      </c>
      <c r="L32" s="136">
        <v>915</v>
      </c>
      <c r="M32" s="70">
        <v>0.21549693321957292</v>
      </c>
      <c r="N32" s="136">
        <v>3107</v>
      </c>
      <c r="O32" s="70">
        <v>0.73174750985050607</v>
      </c>
      <c r="P32" s="136">
        <v>143.99</v>
      </c>
      <c r="Q32" s="70">
        <v>3.3911916299766455E-2</v>
      </c>
      <c r="R32" s="136">
        <v>123</v>
      </c>
      <c r="S32" s="70">
        <v>2.8968440203286851E-2</v>
      </c>
      <c r="T32" s="81">
        <v>4288.99</v>
      </c>
    </row>
    <row r="33" spans="2:20" x14ac:dyDescent="0.2">
      <c r="B33" s="80" t="s">
        <v>150</v>
      </c>
      <c r="C33" s="136">
        <v>366.00000999999997</v>
      </c>
      <c r="D33" s="70">
        <v>9.9160121649525548E-2</v>
      </c>
      <c r="E33" s="136">
        <v>3069</v>
      </c>
      <c r="F33" s="70">
        <v>0.83148198094965597</v>
      </c>
      <c r="G33" s="136">
        <v>184</v>
      </c>
      <c r="H33" s="70">
        <v>4.9850988756838292E-2</v>
      </c>
      <c r="I33" s="136">
        <v>72</v>
      </c>
      <c r="J33" s="70">
        <v>1.9506908643980199E-2</v>
      </c>
      <c r="K33" s="81">
        <v>3691.0000099999997</v>
      </c>
      <c r="L33" s="136">
        <v>422</v>
      </c>
      <c r="M33" s="70">
        <v>0.11433215899666173</v>
      </c>
      <c r="N33" s="136">
        <v>3184</v>
      </c>
      <c r="O33" s="70">
        <v>0.86263884892267995</v>
      </c>
      <c r="P33" s="136">
        <v>163</v>
      </c>
      <c r="Q33" s="70">
        <v>4.4161473735677401E-2</v>
      </c>
      <c r="R33" s="136">
        <v>43</v>
      </c>
      <c r="S33" s="70">
        <v>1.1649959329043731E-2</v>
      </c>
      <c r="T33" s="81">
        <v>3812</v>
      </c>
    </row>
    <row r="34" spans="2:20" x14ac:dyDescent="0.2">
      <c r="B34" s="82" t="s">
        <v>151</v>
      </c>
      <c r="C34" s="83">
        <v>21833.000339999999</v>
      </c>
      <c r="D34" s="84"/>
      <c r="E34" s="83">
        <v>42383</v>
      </c>
      <c r="F34" s="85"/>
      <c r="G34" s="83">
        <v>3974.3</v>
      </c>
      <c r="H34" s="84"/>
      <c r="I34" s="86">
        <v>88849.090000000011</v>
      </c>
      <c r="J34" s="84"/>
      <c r="K34" s="87">
        <v>157039.39034000001</v>
      </c>
      <c r="L34" s="86">
        <v>20538</v>
      </c>
      <c r="M34" s="84"/>
      <c r="N34" s="86">
        <v>41067</v>
      </c>
      <c r="O34" s="85"/>
      <c r="P34" s="86">
        <v>3546.9700000000003</v>
      </c>
      <c r="Q34" s="84"/>
      <c r="R34" s="86">
        <v>79915.570000000022</v>
      </c>
      <c r="S34" s="84"/>
      <c r="T34" s="87">
        <v>145067.53999999998</v>
      </c>
    </row>
    <row r="35" spans="2:20" x14ac:dyDescent="0.2">
      <c r="B35" s="88" t="s">
        <v>128</v>
      </c>
      <c r="C35" s="176">
        <v>16</v>
      </c>
      <c r="D35" s="178"/>
      <c r="E35" s="172">
        <v>48</v>
      </c>
      <c r="F35" s="173"/>
      <c r="G35" s="176">
        <v>36</v>
      </c>
      <c r="H35" s="178"/>
      <c r="I35" s="176">
        <v>46</v>
      </c>
      <c r="J35" s="178"/>
      <c r="K35" s="133">
        <v>52</v>
      </c>
      <c r="L35" s="176">
        <v>17</v>
      </c>
      <c r="M35" s="178"/>
      <c r="N35" s="172">
        <v>47</v>
      </c>
      <c r="O35" s="173"/>
      <c r="P35" s="176">
        <v>31</v>
      </c>
      <c r="Q35" s="178"/>
      <c r="R35" s="176">
        <v>46</v>
      </c>
      <c r="S35" s="178"/>
      <c r="T35" s="133">
        <v>52</v>
      </c>
    </row>
    <row r="36" spans="2:20" x14ac:dyDescent="0.2">
      <c r="B36" s="89" t="s">
        <v>152</v>
      </c>
      <c r="C36" s="9"/>
      <c r="D36" s="9"/>
      <c r="E36" s="9"/>
      <c r="F36" s="9"/>
      <c r="G36" s="9"/>
      <c r="H36" s="9"/>
      <c r="I36" s="9"/>
      <c r="J36" s="9"/>
    </row>
    <row r="37" spans="2:20" x14ac:dyDescent="0.2">
      <c r="B37" s="9" t="s">
        <v>153</v>
      </c>
      <c r="C37" s="9"/>
      <c r="D37" s="9"/>
      <c r="E37" s="9"/>
      <c r="F37" s="9"/>
      <c r="G37" s="9"/>
      <c r="H37" s="9"/>
      <c r="I37" s="9"/>
      <c r="J37" s="9"/>
    </row>
    <row r="38" spans="2:20" x14ac:dyDescent="0.2">
      <c r="B38" s="9" t="s">
        <v>154</v>
      </c>
      <c r="C38" s="9"/>
      <c r="D38" s="9"/>
      <c r="E38" s="9"/>
      <c r="F38" s="9"/>
      <c r="G38" s="9"/>
      <c r="H38" s="9"/>
      <c r="I38" s="9"/>
      <c r="J38" s="9"/>
    </row>
    <row r="39" spans="2:20" x14ac:dyDescent="0.2">
      <c r="B39" s="9" t="s">
        <v>155</v>
      </c>
      <c r="C39" s="9"/>
      <c r="D39" s="9"/>
      <c r="E39" s="9"/>
      <c r="F39" s="9"/>
      <c r="G39" s="9"/>
      <c r="H39" s="9"/>
      <c r="I39" s="9"/>
      <c r="J39" s="9"/>
    </row>
    <row r="40" spans="2:20" x14ac:dyDescent="0.2">
      <c r="H40" s="60" t="s">
        <v>156</v>
      </c>
      <c r="I40" s="90"/>
      <c r="J40" s="90"/>
    </row>
    <row r="42" spans="2:20" x14ac:dyDescent="0.2">
      <c r="B42" s="155" t="s">
        <v>157</v>
      </c>
      <c r="C42" s="156"/>
      <c r="D42" s="156"/>
      <c r="E42" s="156"/>
      <c r="F42" s="156"/>
      <c r="G42" s="156"/>
      <c r="H42" s="156"/>
      <c r="I42" s="156"/>
      <c r="J42" s="156"/>
      <c r="K42" s="157"/>
      <c r="L42" s="155" t="s">
        <v>158</v>
      </c>
      <c r="M42" s="156"/>
      <c r="N42" s="156"/>
      <c r="O42" s="156"/>
      <c r="P42" s="157"/>
    </row>
    <row r="43" spans="2:20" ht="25.5" x14ac:dyDescent="0.2">
      <c r="B43" s="149"/>
      <c r="C43" s="180" t="s">
        <v>138</v>
      </c>
      <c r="D43" s="180"/>
      <c r="E43" s="180" t="s">
        <v>139</v>
      </c>
      <c r="F43" s="180"/>
      <c r="G43" s="180" t="s">
        <v>140</v>
      </c>
      <c r="H43" s="180"/>
      <c r="I43" s="180" t="s">
        <v>141</v>
      </c>
      <c r="J43" s="180"/>
      <c r="L43" s="152" t="s">
        <v>138</v>
      </c>
      <c r="M43" s="152"/>
      <c r="N43" s="152" t="s">
        <v>139</v>
      </c>
      <c r="O43" s="152"/>
      <c r="P43" s="152" t="s">
        <v>140</v>
      </c>
      <c r="Q43" s="152"/>
      <c r="R43" s="152" t="s">
        <v>141</v>
      </c>
      <c r="S43" s="152"/>
      <c r="T43" s="62" t="s">
        <v>142</v>
      </c>
    </row>
    <row r="44" spans="2:20" ht="38.25" x14ac:dyDescent="0.2">
      <c r="B44" s="134" t="s">
        <v>159</v>
      </c>
      <c r="C44" s="23" t="s">
        <v>117</v>
      </c>
      <c r="D44" s="79" t="s">
        <v>143</v>
      </c>
      <c r="E44" s="23" t="s">
        <v>117</v>
      </c>
      <c r="F44" s="79" t="s">
        <v>143</v>
      </c>
      <c r="G44" s="23" t="s">
        <v>117</v>
      </c>
      <c r="H44" s="79" t="s">
        <v>143</v>
      </c>
      <c r="I44" s="23" t="s">
        <v>117</v>
      </c>
      <c r="J44" s="79" t="s">
        <v>143</v>
      </c>
      <c r="K44" s="62" t="s">
        <v>142</v>
      </c>
      <c r="L44" s="23" t="s">
        <v>117</v>
      </c>
      <c r="M44" s="79" t="s">
        <v>143</v>
      </c>
      <c r="N44" s="23" t="s">
        <v>117</v>
      </c>
      <c r="O44" s="79" t="s">
        <v>143</v>
      </c>
      <c r="P44" s="23" t="s">
        <v>117</v>
      </c>
      <c r="Q44" s="79" t="s">
        <v>143</v>
      </c>
      <c r="R44" s="23" t="s">
        <v>117</v>
      </c>
      <c r="S44" s="79" t="s">
        <v>143</v>
      </c>
      <c r="T44" s="23" t="s">
        <v>117</v>
      </c>
    </row>
    <row r="45" spans="2:20" x14ac:dyDescent="0.2">
      <c r="B45" s="23" t="s">
        <v>160</v>
      </c>
      <c r="C45" s="136">
        <v>154</v>
      </c>
      <c r="D45" s="70">
        <v>8.7598050090157725E-2</v>
      </c>
      <c r="E45" s="136">
        <v>345</v>
      </c>
      <c r="F45" s="70">
        <v>0.19624238494223645</v>
      </c>
      <c r="G45" s="131" t="s">
        <v>122</v>
      </c>
      <c r="H45" s="70" t="s">
        <v>122</v>
      </c>
      <c r="I45" s="136">
        <v>1259.0300000000002</v>
      </c>
      <c r="J45" s="70">
        <v>0.7161595649676058</v>
      </c>
      <c r="K45" s="81">
        <v>1758.0300000000002</v>
      </c>
      <c r="L45" s="136">
        <v>121</v>
      </c>
      <c r="M45" s="70">
        <v>6.7477888443993356E-2</v>
      </c>
      <c r="N45" s="136">
        <v>354</v>
      </c>
      <c r="O45" s="70">
        <v>0.19741464883614585</v>
      </c>
      <c r="P45" s="133" t="s">
        <v>122</v>
      </c>
      <c r="Q45" s="70" t="s">
        <v>122</v>
      </c>
      <c r="R45" s="136">
        <v>1318.18</v>
      </c>
      <c r="S45" s="70">
        <v>0.73510746271986083</v>
      </c>
      <c r="T45" s="81">
        <v>1793.18</v>
      </c>
    </row>
    <row r="46" spans="2:20" x14ac:dyDescent="0.2">
      <c r="B46" s="23" t="s">
        <v>161</v>
      </c>
      <c r="C46" s="136">
        <v>2634</v>
      </c>
      <c r="D46" s="70">
        <v>4.261729058229069E-2</v>
      </c>
      <c r="E46" s="136">
        <v>17003</v>
      </c>
      <c r="F46" s="70">
        <v>0.27510318594179523</v>
      </c>
      <c r="G46" s="132">
        <v>1953.31</v>
      </c>
      <c r="H46" s="70">
        <v>3.1603940724105627E-2</v>
      </c>
      <c r="I46" s="136">
        <v>40215.589999999997</v>
      </c>
      <c r="J46" s="70">
        <v>0.65067558275180848</v>
      </c>
      <c r="K46" s="81">
        <v>61805.899999999994</v>
      </c>
      <c r="L46" s="136">
        <v>2548</v>
      </c>
      <c r="M46" s="70">
        <v>4.3527794495510641E-2</v>
      </c>
      <c r="N46" s="136">
        <v>16985</v>
      </c>
      <c r="O46" s="70">
        <v>0.29015682476697341</v>
      </c>
      <c r="P46" s="136">
        <v>1879.99</v>
      </c>
      <c r="Q46" s="70">
        <v>3.2116098262800256E-2</v>
      </c>
      <c r="R46" s="136">
        <v>37124.32</v>
      </c>
      <c r="S46" s="70">
        <v>0.63419928247471569</v>
      </c>
      <c r="T46" s="81">
        <v>58537.31</v>
      </c>
    </row>
    <row r="47" spans="2:20" x14ac:dyDescent="0.2">
      <c r="B47" s="23" t="s">
        <v>162</v>
      </c>
      <c r="C47" s="136">
        <v>7287</v>
      </c>
      <c r="D47" s="70">
        <v>0.14806109455489935</v>
      </c>
      <c r="E47" s="136">
        <v>12973</v>
      </c>
      <c r="F47" s="70">
        <v>0.2635922299520666</v>
      </c>
      <c r="G47" s="132">
        <v>1295.99</v>
      </c>
      <c r="H47" s="70">
        <v>2.6332605726938931E-2</v>
      </c>
      <c r="I47" s="136">
        <v>27660.18</v>
      </c>
      <c r="J47" s="70">
        <v>0.56201406976609525</v>
      </c>
      <c r="K47" s="81">
        <v>49216.17</v>
      </c>
      <c r="L47" s="136">
        <v>6836</v>
      </c>
      <c r="M47" s="70">
        <v>0.15471453854963041</v>
      </c>
      <c r="N47" s="136">
        <v>12179</v>
      </c>
      <c r="O47" s="70">
        <v>0.27563902355119207</v>
      </c>
      <c r="P47" s="136">
        <v>1121</v>
      </c>
      <c r="Q47" s="70">
        <v>2.5370830560874153E-2</v>
      </c>
      <c r="R47" s="136">
        <v>24048.6</v>
      </c>
      <c r="S47" s="70">
        <v>0.54427560733830338</v>
      </c>
      <c r="T47" s="81">
        <v>44184.6</v>
      </c>
    </row>
    <row r="48" spans="2:20" x14ac:dyDescent="0.2">
      <c r="B48" s="23" t="s">
        <v>163</v>
      </c>
      <c r="C48" s="136">
        <v>10240</v>
      </c>
      <c r="D48" s="70">
        <v>0.28176532580491603</v>
      </c>
      <c r="E48" s="136">
        <v>9367</v>
      </c>
      <c r="F48" s="70">
        <v>0.25774373113424298</v>
      </c>
      <c r="G48" s="132">
        <v>580</v>
      </c>
      <c r="H48" s="70">
        <v>1.5959364156919072E-2</v>
      </c>
      <c r="I48" s="136">
        <v>16155.3</v>
      </c>
      <c r="J48" s="70">
        <v>0.44453157890392181</v>
      </c>
      <c r="K48" s="81">
        <v>36342.300000000003</v>
      </c>
      <c r="L48" s="136">
        <v>9471</v>
      </c>
      <c r="M48" s="70">
        <v>0.29018793429760331</v>
      </c>
      <c r="N48" s="136">
        <v>8844</v>
      </c>
      <c r="O48" s="70">
        <v>0.270976886382431</v>
      </c>
      <c r="P48" s="136">
        <v>443.99</v>
      </c>
      <c r="Q48" s="70">
        <v>1.360368925655083E-2</v>
      </c>
      <c r="R48" s="136">
        <v>13878.48</v>
      </c>
      <c r="S48" s="70">
        <v>0.42523149006341482</v>
      </c>
      <c r="T48" s="81">
        <v>32637.47</v>
      </c>
    </row>
    <row r="49" spans="2:20" x14ac:dyDescent="0.2">
      <c r="B49" s="23" t="s">
        <v>164</v>
      </c>
      <c r="C49" s="136">
        <v>1005</v>
      </c>
      <c r="D49" s="70">
        <v>0.17230058136444917</v>
      </c>
      <c r="E49" s="136">
        <v>2028</v>
      </c>
      <c r="F49" s="70">
        <v>0.34768714329064965</v>
      </c>
      <c r="G49" s="132">
        <v>131</v>
      </c>
      <c r="H49" s="70">
        <v>2.2459080754968001E-2</v>
      </c>
      <c r="I49" s="136">
        <v>2668.83</v>
      </c>
      <c r="J49" s="70">
        <v>0.45755319458993315</v>
      </c>
      <c r="K49" s="81">
        <v>5832.83</v>
      </c>
      <c r="L49" s="136">
        <v>1058</v>
      </c>
      <c r="M49" s="70">
        <v>0.18310897580123159</v>
      </c>
      <c r="N49" s="136">
        <v>1979</v>
      </c>
      <c r="O49" s="70">
        <v>0.34250724301572527</v>
      </c>
      <c r="P49" s="136">
        <v>94.99</v>
      </c>
      <c r="Q49" s="70">
        <v>1.6440001523023617E-2</v>
      </c>
      <c r="R49" s="136">
        <v>2645.99</v>
      </c>
      <c r="S49" s="70">
        <v>0.45794377966001959</v>
      </c>
      <c r="T49" s="81">
        <v>5777.98</v>
      </c>
    </row>
    <row r="50" spans="2:20" x14ac:dyDescent="0.2">
      <c r="B50" s="23" t="s">
        <v>165</v>
      </c>
      <c r="C50" s="136">
        <v>426</v>
      </c>
      <c r="D50" s="70">
        <v>0.22718061392094543</v>
      </c>
      <c r="E50" s="136">
        <v>600</v>
      </c>
      <c r="F50" s="70">
        <v>0.31997269566330344</v>
      </c>
      <c r="G50" s="132">
        <v>10</v>
      </c>
      <c r="H50" s="70">
        <v>5.332878261055057E-3</v>
      </c>
      <c r="I50" s="136">
        <v>839.16</v>
      </c>
      <c r="J50" s="70">
        <v>0.44751381215469616</v>
      </c>
      <c r="K50" s="81">
        <v>1875.1599999999999</v>
      </c>
      <c r="L50" s="136">
        <v>452</v>
      </c>
      <c r="M50" s="70">
        <v>0.22759315206445116</v>
      </c>
      <c r="N50" s="136">
        <v>670</v>
      </c>
      <c r="O50" s="70">
        <v>0.33736153071500502</v>
      </c>
      <c r="P50" s="136">
        <v>6</v>
      </c>
      <c r="Q50" s="70">
        <v>3.0211480362537764E-3</v>
      </c>
      <c r="R50" s="136">
        <v>858</v>
      </c>
      <c r="S50" s="70">
        <v>0.43202416918429004</v>
      </c>
      <c r="T50" s="81">
        <v>1986</v>
      </c>
    </row>
    <row r="51" spans="2:20" x14ac:dyDescent="0.2">
      <c r="B51" s="23" t="s">
        <v>166</v>
      </c>
      <c r="C51" s="136">
        <v>87.000339999999994</v>
      </c>
      <c r="D51" s="70">
        <v>0.41626889219414664</v>
      </c>
      <c r="E51" s="136">
        <v>67</v>
      </c>
      <c r="F51" s="70">
        <v>0.32057364117206699</v>
      </c>
      <c r="G51" s="132">
        <v>4</v>
      </c>
      <c r="H51" s="70">
        <v>1.9138724846093552E-2</v>
      </c>
      <c r="I51" s="136">
        <v>51</v>
      </c>
      <c r="J51" s="70">
        <v>0.24401874178769278</v>
      </c>
      <c r="K51" s="81">
        <v>209.00033999999999</v>
      </c>
      <c r="L51" s="136">
        <v>52</v>
      </c>
      <c r="M51" s="70">
        <v>0.32298136645962733</v>
      </c>
      <c r="N51" s="136">
        <v>56</v>
      </c>
      <c r="O51" s="70">
        <v>0.34782608695652173</v>
      </c>
      <c r="P51" s="136">
        <v>1</v>
      </c>
      <c r="Q51" s="70">
        <v>6.2111801242236021E-3</v>
      </c>
      <c r="R51" s="136">
        <v>52</v>
      </c>
      <c r="S51" s="70">
        <v>0.32298136645962733</v>
      </c>
      <c r="T51" s="81">
        <v>161</v>
      </c>
    </row>
    <row r="52" spans="2:20" x14ac:dyDescent="0.2">
      <c r="B52" s="82" t="s">
        <v>167</v>
      </c>
      <c r="C52" s="83">
        <v>21833.000339999999</v>
      </c>
      <c r="D52" s="23"/>
      <c r="E52" s="83">
        <v>42383</v>
      </c>
      <c r="F52" s="23"/>
      <c r="G52" s="91">
        <v>3974.3</v>
      </c>
      <c r="I52" s="83">
        <v>88849.09</v>
      </c>
      <c r="K52" s="81">
        <v>157039.39033999998</v>
      </c>
      <c r="L52" s="83">
        <v>20538</v>
      </c>
      <c r="N52" s="83">
        <v>41067</v>
      </c>
      <c r="P52" s="83">
        <v>3546.9700000000003</v>
      </c>
      <c r="R52" s="83">
        <v>79925.570000000007</v>
      </c>
      <c r="T52" s="81">
        <v>145077.54</v>
      </c>
    </row>
    <row r="53" spans="2:20" x14ac:dyDescent="0.2">
      <c r="B53" s="23" t="s">
        <v>128</v>
      </c>
      <c r="C53" s="175">
        <v>16</v>
      </c>
      <c r="D53" s="175"/>
      <c r="E53" s="175">
        <v>48</v>
      </c>
      <c r="F53" s="175"/>
      <c r="G53" s="175">
        <v>36</v>
      </c>
      <c r="H53" s="175"/>
      <c r="I53" s="175">
        <v>46</v>
      </c>
      <c r="J53" s="175"/>
      <c r="K53" s="23">
        <v>52</v>
      </c>
      <c r="L53" s="175">
        <v>17</v>
      </c>
      <c r="M53" s="175"/>
      <c r="N53" s="175">
        <v>47</v>
      </c>
      <c r="O53" s="175"/>
      <c r="P53" s="175">
        <v>31</v>
      </c>
      <c r="Q53" s="175"/>
      <c r="R53" s="175">
        <v>46</v>
      </c>
      <c r="S53" s="175"/>
      <c r="T53" s="23">
        <v>52</v>
      </c>
    </row>
    <row r="54" spans="2:20" x14ac:dyDescent="0.2">
      <c r="B54" s="9" t="s">
        <v>168</v>
      </c>
      <c r="C54" s="93"/>
      <c r="D54" s="93"/>
      <c r="E54" s="93"/>
      <c r="F54" s="92"/>
      <c r="J54" s="94"/>
    </row>
    <row r="55" spans="2:20" x14ac:dyDescent="0.2">
      <c r="B55" s="9" t="s">
        <v>154</v>
      </c>
      <c r="C55" s="9"/>
      <c r="D55" s="9"/>
      <c r="E55" s="9"/>
      <c r="F55" s="92"/>
      <c r="J55" s="94"/>
    </row>
    <row r="56" spans="2:20" x14ac:dyDescent="0.2">
      <c r="B56" s="9" t="s">
        <v>169</v>
      </c>
    </row>
    <row r="57" spans="2:20" x14ac:dyDescent="0.2">
      <c r="B57" s="9" t="s">
        <v>155</v>
      </c>
    </row>
    <row r="59" spans="2:20" x14ac:dyDescent="0.2">
      <c r="B59" s="155" t="s">
        <v>170</v>
      </c>
      <c r="C59" s="156"/>
      <c r="D59" s="156"/>
      <c r="E59" s="156"/>
      <c r="F59" s="156"/>
      <c r="G59" s="156"/>
      <c r="H59" s="156"/>
      <c r="I59" s="156"/>
      <c r="J59" s="157"/>
      <c r="K59" s="159" t="s">
        <v>171</v>
      </c>
      <c r="L59" s="179"/>
      <c r="M59" s="179"/>
      <c r="N59" s="179"/>
      <c r="O59" s="179"/>
      <c r="P59" s="179"/>
      <c r="Q59" s="179"/>
      <c r="R59" s="160"/>
      <c r="S59" s="1"/>
    </row>
    <row r="60" spans="2:20" x14ac:dyDescent="0.2">
      <c r="B60" s="174" t="s">
        <v>172</v>
      </c>
      <c r="C60" s="152" t="s">
        <v>159</v>
      </c>
      <c r="D60" s="152"/>
      <c r="E60" s="152"/>
      <c r="F60" s="152"/>
      <c r="G60" s="152"/>
      <c r="H60" s="152"/>
      <c r="I60" s="152"/>
      <c r="J60" s="152"/>
      <c r="K60" s="152" t="s">
        <v>159</v>
      </c>
      <c r="L60" s="152"/>
      <c r="M60" s="152"/>
      <c r="N60" s="152"/>
      <c r="O60" s="152"/>
      <c r="P60" s="152"/>
      <c r="Q60" s="152"/>
      <c r="R60" s="152"/>
    </row>
    <row r="61" spans="2:20" x14ac:dyDescent="0.2">
      <c r="B61" s="158"/>
      <c r="C61" s="20" t="s">
        <v>160</v>
      </c>
      <c r="D61" s="20" t="s">
        <v>161</v>
      </c>
      <c r="E61" s="20" t="s">
        <v>162</v>
      </c>
      <c r="F61" s="20" t="s">
        <v>163</v>
      </c>
      <c r="G61" s="20" t="s">
        <v>164</v>
      </c>
      <c r="H61" s="20" t="s">
        <v>165</v>
      </c>
      <c r="I61" s="20" t="s">
        <v>166</v>
      </c>
      <c r="J61" s="20" t="s">
        <v>167</v>
      </c>
      <c r="K61" s="20" t="s">
        <v>160</v>
      </c>
      <c r="L61" s="20" t="s">
        <v>161</v>
      </c>
      <c r="M61" s="20" t="s">
        <v>162</v>
      </c>
      <c r="N61" s="20" t="s">
        <v>163</v>
      </c>
      <c r="O61" s="20" t="s">
        <v>164</v>
      </c>
      <c r="P61" s="20" t="s">
        <v>165</v>
      </c>
      <c r="Q61" s="20" t="s">
        <v>166</v>
      </c>
      <c r="R61" s="20" t="s">
        <v>167</v>
      </c>
    </row>
    <row r="62" spans="2:20" x14ac:dyDescent="0.2">
      <c r="B62" s="23" t="s">
        <v>144</v>
      </c>
      <c r="C62" s="136">
        <v>17</v>
      </c>
      <c r="D62" s="136">
        <v>331</v>
      </c>
      <c r="E62" s="136">
        <v>875</v>
      </c>
      <c r="F62" s="136">
        <v>1177</v>
      </c>
      <c r="G62" s="136">
        <v>138</v>
      </c>
      <c r="H62" s="136">
        <v>166</v>
      </c>
      <c r="I62" s="136">
        <v>63.000010000000003</v>
      </c>
      <c r="J62" s="136">
        <v>2767.0000099999997</v>
      </c>
      <c r="K62" s="136">
        <v>24</v>
      </c>
      <c r="L62" s="136">
        <v>307</v>
      </c>
      <c r="M62" s="136">
        <v>866</v>
      </c>
      <c r="N62" s="136">
        <v>1118</v>
      </c>
      <c r="O62" s="136">
        <v>154</v>
      </c>
      <c r="P62" s="136">
        <v>169</v>
      </c>
      <c r="Q62" s="136">
        <v>27</v>
      </c>
      <c r="R62" s="136">
        <v>2665</v>
      </c>
    </row>
    <row r="63" spans="2:20" x14ac:dyDescent="0.2">
      <c r="B63" s="23" t="s">
        <v>145</v>
      </c>
      <c r="C63" s="136">
        <v>54</v>
      </c>
      <c r="D63" s="136">
        <v>914</v>
      </c>
      <c r="E63" s="136">
        <v>2387</v>
      </c>
      <c r="F63" s="136">
        <v>3097</v>
      </c>
      <c r="G63" s="136">
        <v>277</v>
      </c>
      <c r="H63" s="136">
        <v>118</v>
      </c>
      <c r="I63" s="136">
        <v>7.0000099999999996</v>
      </c>
      <c r="J63" s="136">
        <v>6854.0000099999997</v>
      </c>
      <c r="K63" s="136">
        <v>47</v>
      </c>
      <c r="L63" s="136">
        <v>884</v>
      </c>
      <c r="M63" s="136">
        <v>2151</v>
      </c>
      <c r="N63" s="136">
        <v>2830</v>
      </c>
      <c r="O63" s="136">
        <v>270</v>
      </c>
      <c r="P63" s="136">
        <v>119</v>
      </c>
      <c r="Q63" s="136">
        <v>7</v>
      </c>
      <c r="R63" s="136">
        <v>6308</v>
      </c>
    </row>
    <row r="64" spans="2:20" x14ac:dyDescent="0.2">
      <c r="B64" s="23" t="s">
        <v>146</v>
      </c>
      <c r="C64" s="136">
        <v>30</v>
      </c>
      <c r="D64" s="136">
        <v>588</v>
      </c>
      <c r="E64" s="136">
        <v>1538</v>
      </c>
      <c r="F64" s="136">
        <v>2233</v>
      </c>
      <c r="G64" s="136">
        <v>193</v>
      </c>
      <c r="H64" s="136">
        <v>45</v>
      </c>
      <c r="I64" s="136">
        <v>9.0000999999999998</v>
      </c>
      <c r="J64" s="136">
        <v>4636.0001000000002</v>
      </c>
      <c r="K64" s="136">
        <v>19</v>
      </c>
      <c r="L64" s="136">
        <v>560</v>
      </c>
      <c r="M64" s="136">
        <v>1361</v>
      </c>
      <c r="N64" s="136">
        <v>2064</v>
      </c>
      <c r="O64" s="136">
        <v>215</v>
      </c>
      <c r="P64" s="136">
        <v>60</v>
      </c>
      <c r="Q64" s="136">
        <v>6</v>
      </c>
      <c r="R64" s="136">
        <v>4285</v>
      </c>
    </row>
    <row r="65" spans="2:19" x14ac:dyDescent="0.2">
      <c r="B65" s="23" t="s">
        <v>147</v>
      </c>
      <c r="C65" s="136">
        <v>30</v>
      </c>
      <c r="D65" s="136">
        <v>506</v>
      </c>
      <c r="E65" s="136">
        <v>1611</v>
      </c>
      <c r="F65" s="136">
        <v>2406</v>
      </c>
      <c r="G65" s="136">
        <v>236</v>
      </c>
      <c r="H65" s="136">
        <v>58</v>
      </c>
      <c r="I65" s="136">
        <v>2.0000100000000001</v>
      </c>
      <c r="J65" s="136">
        <v>4849.0000099999997</v>
      </c>
      <c r="K65" s="136">
        <v>16</v>
      </c>
      <c r="L65" s="136">
        <v>494</v>
      </c>
      <c r="M65" s="136">
        <v>1496</v>
      </c>
      <c r="N65" s="136">
        <v>2156</v>
      </c>
      <c r="O65" s="136">
        <v>232</v>
      </c>
      <c r="P65" s="136">
        <v>56</v>
      </c>
      <c r="Q65" s="136">
        <v>7</v>
      </c>
      <c r="R65" s="136">
        <v>4457</v>
      </c>
    </row>
    <row r="66" spans="2:19" x14ac:dyDescent="0.2">
      <c r="B66" s="23" t="s">
        <v>148</v>
      </c>
      <c r="C66" s="136">
        <v>10</v>
      </c>
      <c r="D66" s="136">
        <v>154</v>
      </c>
      <c r="E66" s="136">
        <v>467</v>
      </c>
      <c r="F66" s="136">
        <v>790</v>
      </c>
      <c r="G66" s="136">
        <v>67</v>
      </c>
      <c r="H66" s="136">
        <v>20</v>
      </c>
      <c r="I66" s="136">
        <v>4.0000999999999998</v>
      </c>
      <c r="J66" s="136">
        <v>1512.0001</v>
      </c>
      <c r="K66" s="136">
        <v>4</v>
      </c>
      <c r="L66" s="136">
        <v>161</v>
      </c>
      <c r="M66" s="136">
        <v>479</v>
      </c>
      <c r="N66" s="136">
        <v>731</v>
      </c>
      <c r="O66" s="136">
        <v>84</v>
      </c>
      <c r="P66" s="136">
        <v>25</v>
      </c>
      <c r="Q66" s="136">
        <v>2</v>
      </c>
      <c r="R66" s="136">
        <v>1486</v>
      </c>
    </row>
    <row r="67" spans="2:19" x14ac:dyDescent="0.2">
      <c r="B67" s="23" t="s">
        <v>149</v>
      </c>
      <c r="C67" s="136">
        <v>5</v>
      </c>
      <c r="D67" s="136">
        <v>96</v>
      </c>
      <c r="E67" s="136">
        <v>271</v>
      </c>
      <c r="F67" s="136">
        <v>399</v>
      </c>
      <c r="G67" s="136">
        <v>65</v>
      </c>
      <c r="H67" s="136">
        <v>12</v>
      </c>
      <c r="I67" s="136">
        <v>1.0001</v>
      </c>
      <c r="J67" s="136">
        <v>849.00009999999997</v>
      </c>
      <c r="K67" s="136">
        <v>3</v>
      </c>
      <c r="L67" s="136">
        <v>87</v>
      </c>
      <c r="M67" s="136">
        <v>302</v>
      </c>
      <c r="N67" s="136">
        <v>438</v>
      </c>
      <c r="O67" s="136">
        <v>67</v>
      </c>
      <c r="P67" s="136">
        <v>16</v>
      </c>
      <c r="Q67" s="136">
        <v>2</v>
      </c>
      <c r="R67" s="136">
        <v>915</v>
      </c>
    </row>
    <row r="68" spans="2:19" x14ac:dyDescent="0.2">
      <c r="B68" s="23" t="s">
        <v>150</v>
      </c>
      <c r="C68" s="136">
        <v>8</v>
      </c>
      <c r="D68" s="136">
        <v>45</v>
      </c>
      <c r="E68" s="136">
        <v>138</v>
      </c>
      <c r="F68" s="136">
        <v>138</v>
      </c>
      <c r="G68" s="136">
        <v>29</v>
      </c>
      <c r="H68" s="136">
        <v>7</v>
      </c>
      <c r="I68" s="136">
        <v>1.0000100000000001</v>
      </c>
      <c r="J68" s="136">
        <v>366.00000999999997</v>
      </c>
      <c r="K68" s="136">
        <v>8</v>
      </c>
      <c r="L68" s="136">
        <v>55</v>
      </c>
      <c r="M68" s="136">
        <v>181</v>
      </c>
      <c r="N68" s="136">
        <v>134</v>
      </c>
      <c r="O68" s="136">
        <v>36</v>
      </c>
      <c r="P68" s="136">
        <v>7</v>
      </c>
      <c r="Q68" s="136">
        <v>1</v>
      </c>
      <c r="R68" s="136">
        <v>422</v>
      </c>
    </row>
    <row r="69" spans="2:19" x14ac:dyDescent="0.2">
      <c r="B69" s="20" t="s">
        <v>151</v>
      </c>
      <c r="C69" s="83">
        <v>154</v>
      </c>
      <c r="D69" s="83">
        <v>2634</v>
      </c>
      <c r="E69" s="83">
        <v>7287</v>
      </c>
      <c r="F69" s="83">
        <v>10240</v>
      </c>
      <c r="G69" s="83">
        <v>1005</v>
      </c>
      <c r="H69" s="83">
        <v>426</v>
      </c>
      <c r="I69" s="83">
        <v>87.000339999999994</v>
      </c>
      <c r="J69" s="83">
        <v>21833.000339999999</v>
      </c>
      <c r="K69" s="83">
        <v>121</v>
      </c>
      <c r="L69" s="83">
        <v>2548</v>
      </c>
      <c r="M69" s="83">
        <v>6836</v>
      </c>
      <c r="N69" s="83">
        <v>9471</v>
      </c>
      <c r="O69" s="83">
        <v>1058</v>
      </c>
      <c r="P69" s="83">
        <v>452</v>
      </c>
      <c r="Q69" s="83">
        <v>52</v>
      </c>
      <c r="R69" s="83">
        <v>20538</v>
      </c>
    </row>
    <row r="70" spans="2:19" x14ac:dyDescent="0.2">
      <c r="B70" s="23" t="s">
        <v>128</v>
      </c>
      <c r="C70" s="176">
        <v>16</v>
      </c>
      <c r="D70" s="177"/>
      <c r="E70" s="177"/>
      <c r="F70" s="177"/>
      <c r="G70" s="177"/>
      <c r="H70" s="177"/>
      <c r="I70" s="177"/>
      <c r="J70" s="178"/>
      <c r="K70" s="176">
        <v>17</v>
      </c>
      <c r="L70" s="177"/>
      <c r="M70" s="177"/>
      <c r="N70" s="177"/>
      <c r="O70" s="177"/>
      <c r="P70" s="177"/>
      <c r="Q70" s="177"/>
      <c r="R70" s="178"/>
    </row>
    <row r="71" spans="2:19" x14ac:dyDescent="0.2">
      <c r="B71" s="95" t="s">
        <v>169</v>
      </c>
    </row>
    <row r="72" spans="2:19" x14ac:dyDescent="0.2">
      <c r="B72" s="95"/>
    </row>
    <row r="74" spans="2:19" x14ac:dyDescent="0.2">
      <c r="B74" s="155" t="s">
        <v>173</v>
      </c>
      <c r="C74" s="156"/>
      <c r="D74" s="156"/>
      <c r="E74" s="156"/>
      <c r="F74" s="156"/>
      <c r="G74" s="156"/>
      <c r="H74" s="156"/>
      <c r="I74" s="156"/>
      <c r="J74" s="157"/>
      <c r="K74" s="159" t="s">
        <v>174</v>
      </c>
      <c r="L74" s="179"/>
      <c r="M74" s="179"/>
      <c r="N74" s="179"/>
      <c r="O74" s="179"/>
      <c r="P74" s="179"/>
      <c r="Q74" s="179"/>
      <c r="R74" s="160"/>
      <c r="S74" s="1"/>
    </row>
    <row r="75" spans="2:19" x14ac:dyDescent="0.2">
      <c r="B75" s="174" t="s">
        <v>172</v>
      </c>
      <c r="C75" s="152" t="s">
        <v>159</v>
      </c>
      <c r="D75" s="152"/>
      <c r="E75" s="152"/>
      <c r="F75" s="152"/>
      <c r="G75" s="152"/>
      <c r="H75" s="152"/>
      <c r="I75" s="152"/>
      <c r="J75" s="152"/>
      <c r="K75" s="152" t="s">
        <v>159</v>
      </c>
      <c r="L75" s="152"/>
      <c r="M75" s="152"/>
      <c r="N75" s="152"/>
      <c r="O75" s="152"/>
      <c r="P75" s="152"/>
      <c r="Q75" s="152"/>
      <c r="R75" s="152"/>
    </row>
    <row r="76" spans="2:19" x14ac:dyDescent="0.2">
      <c r="B76" s="158"/>
      <c r="C76" s="20" t="s">
        <v>160</v>
      </c>
      <c r="D76" s="20" t="s">
        <v>161</v>
      </c>
      <c r="E76" s="20" t="s">
        <v>162</v>
      </c>
      <c r="F76" s="20" t="s">
        <v>163</v>
      </c>
      <c r="G76" s="20" t="s">
        <v>164</v>
      </c>
      <c r="H76" s="20" t="s">
        <v>165</v>
      </c>
      <c r="I76" s="20" t="s">
        <v>166</v>
      </c>
      <c r="J76" s="20" t="s">
        <v>167</v>
      </c>
      <c r="K76" s="20" t="s">
        <v>160</v>
      </c>
      <c r="L76" s="20" t="s">
        <v>161</v>
      </c>
      <c r="M76" s="20" t="s">
        <v>162</v>
      </c>
      <c r="N76" s="20" t="s">
        <v>163</v>
      </c>
      <c r="O76" s="20" t="s">
        <v>164</v>
      </c>
      <c r="P76" s="20" t="s">
        <v>165</v>
      </c>
      <c r="Q76" s="20" t="s">
        <v>166</v>
      </c>
      <c r="R76" s="20" t="s">
        <v>167</v>
      </c>
    </row>
    <row r="77" spans="2:19" x14ac:dyDescent="0.2">
      <c r="B77" s="23" t="s">
        <v>144</v>
      </c>
      <c r="C77" s="136">
        <v>13</v>
      </c>
      <c r="D77" s="136">
        <v>1098</v>
      </c>
      <c r="E77" s="136">
        <v>1249</v>
      </c>
      <c r="F77" s="136">
        <v>934</v>
      </c>
      <c r="G77" s="136">
        <v>180</v>
      </c>
      <c r="H77" s="136">
        <v>34</v>
      </c>
      <c r="I77" s="136">
        <v>7</v>
      </c>
      <c r="J77" s="136">
        <v>3515</v>
      </c>
      <c r="K77" s="136">
        <v>18</v>
      </c>
      <c r="L77" s="136">
        <v>1089</v>
      </c>
      <c r="M77" s="136">
        <v>1249</v>
      </c>
      <c r="N77" s="136">
        <v>897</v>
      </c>
      <c r="O77" s="136">
        <v>183</v>
      </c>
      <c r="P77" s="136">
        <v>43</v>
      </c>
      <c r="Q77" s="136">
        <v>1</v>
      </c>
      <c r="R77" s="136">
        <v>3480</v>
      </c>
    </row>
    <row r="78" spans="2:19" x14ac:dyDescent="0.2">
      <c r="B78" s="23" t="s">
        <v>145</v>
      </c>
      <c r="C78" s="136">
        <v>59</v>
      </c>
      <c r="D78" s="136">
        <v>4179</v>
      </c>
      <c r="E78" s="136">
        <v>2951</v>
      </c>
      <c r="F78" s="136">
        <v>1804</v>
      </c>
      <c r="G78" s="136">
        <v>358</v>
      </c>
      <c r="H78" s="136">
        <v>91</v>
      </c>
      <c r="I78" s="136">
        <v>9</v>
      </c>
      <c r="J78" s="136">
        <v>9451</v>
      </c>
      <c r="K78" s="136">
        <v>43</v>
      </c>
      <c r="L78" s="136">
        <v>3907</v>
      </c>
      <c r="M78" s="136">
        <v>2596</v>
      </c>
      <c r="N78" s="136">
        <v>1683</v>
      </c>
      <c r="O78" s="136">
        <v>314</v>
      </c>
      <c r="P78" s="136">
        <v>86</v>
      </c>
      <c r="Q78" s="136">
        <v>5</v>
      </c>
      <c r="R78" s="136">
        <v>8634</v>
      </c>
    </row>
    <row r="79" spans="2:19" x14ac:dyDescent="0.2">
      <c r="B79" s="23" t="s">
        <v>146</v>
      </c>
      <c r="C79" s="136">
        <v>54</v>
      </c>
      <c r="D79" s="136">
        <v>3696</v>
      </c>
      <c r="E79" s="136">
        <v>2638</v>
      </c>
      <c r="F79" s="136">
        <v>1808</v>
      </c>
      <c r="G79" s="136">
        <v>302</v>
      </c>
      <c r="H79" s="136">
        <v>94</v>
      </c>
      <c r="I79" s="136">
        <v>7</v>
      </c>
      <c r="J79" s="136">
        <v>8599</v>
      </c>
      <c r="K79" s="136">
        <v>46</v>
      </c>
      <c r="L79" s="136">
        <v>3620</v>
      </c>
      <c r="M79" s="136">
        <v>2398</v>
      </c>
      <c r="N79" s="136">
        <v>1734</v>
      </c>
      <c r="O79" s="136">
        <v>292</v>
      </c>
      <c r="P79" s="136">
        <v>71</v>
      </c>
      <c r="Q79" s="136">
        <v>2</v>
      </c>
      <c r="R79" s="136">
        <v>8163</v>
      </c>
    </row>
    <row r="80" spans="2:19" x14ac:dyDescent="0.2">
      <c r="B80" s="23" t="s">
        <v>147</v>
      </c>
      <c r="C80" s="136">
        <v>75</v>
      </c>
      <c r="D80" s="136">
        <v>4320</v>
      </c>
      <c r="E80" s="136">
        <v>3112</v>
      </c>
      <c r="F80" s="136">
        <v>2456</v>
      </c>
      <c r="G80" s="136">
        <v>443</v>
      </c>
      <c r="H80" s="136">
        <v>134</v>
      </c>
      <c r="I80" s="136">
        <v>14</v>
      </c>
      <c r="J80" s="136">
        <v>10554</v>
      </c>
      <c r="K80" s="136">
        <v>85</v>
      </c>
      <c r="L80" s="136">
        <v>4419</v>
      </c>
      <c r="M80" s="136">
        <v>3004</v>
      </c>
      <c r="N80" s="136">
        <v>2266</v>
      </c>
      <c r="O80" s="136">
        <v>472</v>
      </c>
      <c r="P80" s="136">
        <v>152</v>
      </c>
      <c r="Q80" s="136">
        <v>13</v>
      </c>
      <c r="R80" s="136">
        <v>10411</v>
      </c>
    </row>
    <row r="81" spans="2:18" x14ac:dyDescent="0.2">
      <c r="B81" s="23" t="s">
        <v>148</v>
      </c>
      <c r="C81" s="136">
        <v>35</v>
      </c>
      <c r="D81" s="136">
        <v>1547</v>
      </c>
      <c r="E81" s="136">
        <v>1256</v>
      </c>
      <c r="F81" s="136">
        <v>988</v>
      </c>
      <c r="G81" s="136">
        <v>209</v>
      </c>
      <c r="H81" s="136">
        <v>61</v>
      </c>
      <c r="I81" s="136">
        <v>11</v>
      </c>
      <c r="J81" s="136">
        <v>4107</v>
      </c>
      <c r="K81" s="136">
        <v>47</v>
      </c>
      <c r="L81" s="136">
        <v>1615</v>
      </c>
      <c r="M81" s="136">
        <v>1155</v>
      </c>
      <c r="N81" s="136">
        <v>949</v>
      </c>
      <c r="O81" s="136">
        <v>227</v>
      </c>
      <c r="P81" s="136">
        <v>91</v>
      </c>
      <c r="Q81" s="136">
        <v>4</v>
      </c>
      <c r="R81" s="136">
        <v>4088</v>
      </c>
    </row>
    <row r="82" spans="2:18" x14ac:dyDescent="0.2">
      <c r="B82" s="23" t="s">
        <v>149</v>
      </c>
      <c r="C82" s="136">
        <v>38</v>
      </c>
      <c r="D82" s="136">
        <v>1052</v>
      </c>
      <c r="E82" s="136">
        <v>936</v>
      </c>
      <c r="F82" s="136">
        <v>741</v>
      </c>
      <c r="G82" s="136">
        <v>238</v>
      </c>
      <c r="H82" s="136">
        <v>76</v>
      </c>
      <c r="I82" s="136">
        <v>7</v>
      </c>
      <c r="J82" s="136">
        <v>3088</v>
      </c>
      <c r="K82" s="136">
        <v>42</v>
      </c>
      <c r="L82" s="136">
        <v>1157</v>
      </c>
      <c r="M82" s="136">
        <v>928</v>
      </c>
      <c r="N82" s="136">
        <v>654</v>
      </c>
      <c r="O82" s="136">
        <v>221</v>
      </c>
      <c r="P82" s="136">
        <v>92</v>
      </c>
      <c r="Q82" s="136">
        <v>13</v>
      </c>
      <c r="R82" s="136">
        <v>3107</v>
      </c>
    </row>
    <row r="83" spans="2:18" x14ac:dyDescent="0.2">
      <c r="B83" s="23" t="s">
        <v>150</v>
      </c>
      <c r="C83" s="136">
        <v>71</v>
      </c>
      <c r="D83" s="136">
        <v>1111</v>
      </c>
      <c r="E83" s="136">
        <v>831</v>
      </c>
      <c r="F83" s="136">
        <v>636</v>
      </c>
      <c r="G83" s="136">
        <v>298</v>
      </c>
      <c r="H83" s="136">
        <v>110</v>
      </c>
      <c r="I83" s="136">
        <v>12</v>
      </c>
      <c r="J83" s="136">
        <v>3069</v>
      </c>
      <c r="K83" s="136">
        <v>73</v>
      </c>
      <c r="L83" s="136">
        <v>1178</v>
      </c>
      <c r="M83" s="136">
        <v>849</v>
      </c>
      <c r="N83" s="136">
        <v>661</v>
      </c>
      <c r="O83" s="136">
        <v>270</v>
      </c>
      <c r="P83" s="136">
        <v>135</v>
      </c>
      <c r="Q83" s="136">
        <v>18</v>
      </c>
      <c r="R83" s="136">
        <v>3184</v>
      </c>
    </row>
    <row r="84" spans="2:18" x14ac:dyDescent="0.2">
      <c r="B84" s="20" t="s">
        <v>151</v>
      </c>
      <c r="C84" s="83">
        <v>345</v>
      </c>
      <c r="D84" s="83">
        <v>17003</v>
      </c>
      <c r="E84" s="83">
        <v>12973</v>
      </c>
      <c r="F84" s="83">
        <v>9367</v>
      </c>
      <c r="G84" s="83">
        <v>2028</v>
      </c>
      <c r="H84" s="83">
        <v>600</v>
      </c>
      <c r="I84" s="83">
        <v>67</v>
      </c>
      <c r="J84" s="83">
        <v>42383</v>
      </c>
      <c r="K84" s="83">
        <v>354</v>
      </c>
      <c r="L84" s="83">
        <v>16985</v>
      </c>
      <c r="M84" s="83">
        <v>12179</v>
      </c>
      <c r="N84" s="83">
        <v>8844</v>
      </c>
      <c r="O84" s="83">
        <v>1979</v>
      </c>
      <c r="P84" s="83">
        <v>670</v>
      </c>
      <c r="Q84" s="83">
        <v>56</v>
      </c>
      <c r="R84" s="83">
        <v>41067</v>
      </c>
    </row>
    <row r="85" spans="2:18" x14ac:dyDescent="0.2">
      <c r="B85" s="23" t="s">
        <v>128</v>
      </c>
      <c r="C85" s="176">
        <v>48</v>
      </c>
      <c r="D85" s="177"/>
      <c r="E85" s="177"/>
      <c r="F85" s="177"/>
      <c r="G85" s="177"/>
      <c r="H85" s="177"/>
      <c r="I85" s="177"/>
      <c r="J85" s="178"/>
      <c r="K85" s="176">
        <v>47</v>
      </c>
      <c r="L85" s="177"/>
      <c r="M85" s="177"/>
      <c r="N85" s="177"/>
      <c r="O85" s="177"/>
      <c r="P85" s="177"/>
      <c r="Q85" s="177"/>
      <c r="R85" s="178"/>
    </row>
    <row r="86" spans="2:18" x14ac:dyDescent="0.2">
      <c r="B86" s="9" t="s">
        <v>168</v>
      </c>
    </row>
    <row r="87" spans="2:18" x14ac:dyDescent="0.2">
      <c r="B87" s="95" t="s">
        <v>169</v>
      </c>
    </row>
    <row r="88" spans="2:18" x14ac:dyDescent="0.2">
      <c r="B88" s="9"/>
    </row>
    <row r="90" spans="2:18" x14ac:dyDescent="0.2">
      <c r="B90" s="155" t="s">
        <v>175</v>
      </c>
      <c r="C90" s="156"/>
      <c r="D90" s="156"/>
      <c r="E90" s="156"/>
      <c r="F90" s="156"/>
      <c r="G90" s="156"/>
      <c r="H90" s="156"/>
      <c r="I90" s="157"/>
      <c r="J90" s="155" t="s">
        <v>176</v>
      </c>
      <c r="K90" s="156"/>
      <c r="L90" s="156"/>
      <c r="M90" s="156"/>
      <c r="N90" s="156"/>
      <c r="O90" s="156"/>
      <c r="P90" s="156"/>
      <c r="Q90" s="157"/>
    </row>
    <row r="91" spans="2:18" x14ac:dyDescent="0.2">
      <c r="B91" s="189" t="s">
        <v>177</v>
      </c>
      <c r="C91" s="159" t="s">
        <v>159</v>
      </c>
      <c r="D91" s="179"/>
      <c r="E91" s="179"/>
      <c r="F91" s="179"/>
      <c r="G91" s="179"/>
      <c r="H91" s="179"/>
      <c r="I91" s="179"/>
      <c r="J91" s="159" t="s">
        <v>159</v>
      </c>
      <c r="K91" s="179"/>
      <c r="L91" s="179"/>
      <c r="M91" s="179"/>
      <c r="N91" s="179"/>
      <c r="O91" s="179"/>
      <c r="P91" s="179"/>
    </row>
    <row r="92" spans="2:18" x14ac:dyDescent="0.2">
      <c r="B92" s="190"/>
      <c r="C92" s="20" t="s">
        <v>161</v>
      </c>
      <c r="D92" s="20" t="s">
        <v>162</v>
      </c>
      <c r="E92" s="20" t="s">
        <v>163</v>
      </c>
      <c r="F92" s="20" t="s">
        <v>164</v>
      </c>
      <c r="G92" s="20" t="s">
        <v>165</v>
      </c>
      <c r="H92" s="20" t="s">
        <v>166</v>
      </c>
      <c r="I92" s="20" t="s">
        <v>167</v>
      </c>
      <c r="J92" s="20" t="s">
        <v>161</v>
      </c>
      <c r="K92" s="20" t="s">
        <v>162</v>
      </c>
      <c r="L92" s="20" t="s">
        <v>163</v>
      </c>
      <c r="M92" s="20" t="s">
        <v>164</v>
      </c>
      <c r="N92" s="20" t="s">
        <v>165</v>
      </c>
      <c r="O92" s="20" t="s">
        <v>166</v>
      </c>
      <c r="P92" s="20" t="s">
        <v>167</v>
      </c>
    </row>
    <row r="93" spans="2:18" x14ac:dyDescent="0.2">
      <c r="B93" s="23" t="s">
        <v>144</v>
      </c>
      <c r="C93" s="136">
        <v>362</v>
      </c>
      <c r="D93" s="136">
        <v>192</v>
      </c>
      <c r="E93" s="136">
        <v>105</v>
      </c>
      <c r="F93" s="136">
        <v>22</v>
      </c>
      <c r="G93" s="136">
        <v>2</v>
      </c>
      <c r="H93" s="136">
        <v>2</v>
      </c>
      <c r="I93" s="136">
        <v>685</v>
      </c>
      <c r="J93" s="136">
        <v>388</v>
      </c>
      <c r="K93" s="136">
        <v>185</v>
      </c>
      <c r="L93" s="136">
        <v>81</v>
      </c>
      <c r="M93" s="136">
        <v>16</v>
      </c>
      <c r="N93" s="136">
        <v>0</v>
      </c>
      <c r="O93" s="136">
        <v>0</v>
      </c>
      <c r="P93" s="136">
        <v>670</v>
      </c>
    </row>
    <row r="94" spans="2:18" x14ac:dyDescent="0.2">
      <c r="B94" s="23" t="s">
        <v>145</v>
      </c>
      <c r="C94" s="136">
        <v>640.32999999999993</v>
      </c>
      <c r="D94" s="136">
        <v>426</v>
      </c>
      <c r="E94" s="136">
        <v>164</v>
      </c>
      <c r="F94" s="136">
        <v>38</v>
      </c>
      <c r="G94" s="136">
        <v>3</v>
      </c>
      <c r="H94" s="136">
        <v>2</v>
      </c>
      <c r="I94" s="136">
        <v>1273.33</v>
      </c>
      <c r="J94" s="136">
        <v>612</v>
      </c>
      <c r="K94" s="136">
        <v>375</v>
      </c>
      <c r="L94" s="136">
        <v>110</v>
      </c>
      <c r="M94" s="136">
        <v>25</v>
      </c>
      <c r="N94" s="136">
        <v>0</v>
      </c>
      <c r="O94" s="136">
        <v>1</v>
      </c>
      <c r="P94" s="136">
        <v>1123</v>
      </c>
    </row>
    <row r="95" spans="2:18" x14ac:dyDescent="0.2">
      <c r="B95" s="23" t="s">
        <v>146</v>
      </c>
      <c r="C95" s="136">
        <v>380</v>
      </c>
      <c r="D95" s="136">
        <v>231.49</v>
      </c>
      <c r="E95" s="136">
        <v>109</v>
      </c>
      <c r="F95" s="136">
        <v>19</v>
      </c>
      <c r="G95" s="136">
        <v>1</v>
      </c>
      <c r="H95" s="136">
        <v>0</v>
      </c>
      <c r="I95" s="136">
        <v>740.49</v>
      </c>
      <c r="J95" s="136">
        <v>370</v>
      </c>
      <c r="K95" s="136">
        <v>181</v>
      </c>
      <c r="L95" s="136">
        <v>71.33</v>
      </c>
      <c r="M95" s="136">
        <v>14</v>
      </c>
      <c r="N95" s="136">
        <v>0</v>
      </c>
      <c r="O95" s="136">
        <v>0</v>
      </c>
      <c r="P95" s="136">
        <v>636.32999999999993</v>
      </c>
    </row>
    <row r="96" spans="2:18" x14ac:dyDescent="0.2">
      <c r="B96" s="23" t="s">
        <v>147</v>
      </c>
      <c r="C96" s="136">
        <v>357.98</v>
      </c>
      <c r="D96" s="136">
        <v>247.5</v>
      </c>
      <c r="E96" s="136">
        <v>100</v>
      </c>
      <c r="F96" s="136">
        <v>19</v>
      </c>
      <c r="G96" s="136">
        <v>3</v>
      </c>
      <c r="H96" s="136">
        <v>0</v>
      </c>
      <c r="I96" s="136">
        <v>727.48</v>
      </c>
      <c r="J96" s="136">
        <v>316</v>
      </c>
      <c r="K96" s="136">
        <v>204</v>
      </c>
      <c r="L96" s="136">
        <v>90.66</v>
      </c>
      <c r="M96" s="136">
        <v>18.990000000000002</v>
      </c>
      <c r="N96" s="136">
        <v>3</v>
      </c>
      <c r="O96" s="136">
        <v>0</v>
      </c>
      <c r="P96" s="136">
        <v>632.65</v>
      </c>
    </row>
    <row r="97" spans="2:24" x14ac:dyDescent="0.2">
      <c r="B97" s="23" t="s">
        <v>148</v>
      </c>
      <c r="C97" s="136">
        <v>103</v>
      </c>
      <c r="D97" s="136">
        <v>73</v>
      </c>
      <c r="E97" s="136">
        <v>33</v>
      </c>
      <c r="F97" s="136">
        <v>11</v>
      </c>
      <c r="G97" s="136">
        <v>0</v>
      </c>
      <c r="H97" s="136">
        <v>0</v>
      </c>
      <c r="I97" s="136">
        <v>220</v>
      </c>
      <c r="J97" s="136">
        <v>77</v>
      </c>
      <c r="K97" s="136">
        <v>53</v>
      </c>
      <c r="L97" s="136">
        <v>39</v>
      </c>
      <c r="M97" s="136">
        <v>8</v>
      </c>
      <c r="N97" s="136">
        <v>1</v>
      </c>
      <c r="O97" s="136">
        <v>0</v>
      </c>
      <c r="P97" s="136">
        <v>178</v>
      </c>
    </row>
    <row r="98" spans="2:24" x14ac:dyDescent="0.2">
      <c r="B98" s="23" t="s">
        <v>149</v>
      </c>
      <c r="C98" s="136">
        <v>57</v>
      </c>
      <c r="D98" s="136">
        <v>51</v>
      </c>
      <c r="E98" s="136">
        <v>25</v>
      </c>
      <c r="F98" s="136">
        <v>11</v>
      </c>
      <c r="G98" s="136">
        <v>0</v>
      </c>
      <c r="H98" s="136">
        <v>0</v>
      </c>
      <c r="I98" s="136">
        <v>144</v>
      </c>
      <c r="J98" s="136">
        <v>67.990000000000009</v>
      </c>
      <c r="K98" s="136">
        <v>49</v>
      </c>
      <c r="L98" s="136">
        <v>23</v>
      </c>
      <c r="M98" s="136">
        <v>4</v>
      </c>
      <c r="N98" s="136">
        <v>0</v>
      </c>
      <c r="O98" s="136">
        <v>0</v>
      </c>
      <c r="P98" s="136">
        <v>143.99</v>
      </c>
    </row>
    <row r="99" spans="2:24" x14ac:dyDescent="0.2">
      <c r="B99" s="23" t="s">
        <v>150</v>
      </c>
      <c r="C99" s="136">
        <v>53</v>
      </c>
      <c r="D99" s="136">
        <v>75</v>
      </c>
      <c r="E99" s="136">
        <v>44</v>
      </c>
      <c r="F99" s="136">
        <v>11</v>
      </c>
      <c r="G99" s="136">
        <v>1</v>
      </c>
      <c r="H99" s="136">
        <v>0</v>
      </c>
      <c r="I99" s="136">
        <v>184</v>
      </c>
      <c r="J99" s="136">
        <v>49</v>
      </c>
      <c r="K99" s="136">
        <v>74</v>
      </c>
      <c r="L99" s="136">
        <v>29</v>
      </c>
      <c r="M99" s="136">
        <v>9</v>
      </c>
      <c r="N99" s="136">
        <v>2</v>
      </c>
      <c r="O99" s="136">
        <v>0</v>
      </c>
      <c r="P99" s="136">
        <v>163</v>
      </c>
    </row>
    <row r="100" spans="2:24" x14ac:dyDescent="0.2">
      <c r="B100" s="20" t="s">
        <v>151</v>
      </c>
      <c r="C100" s="83">
        <v>1953.31</v>
      </c>
      <c r="D100" s="83">
        <v>1295.99</v>
      </c>
      <c r="E100" s="83">
        <v>580</v>
      </c>
      <c r="F100" s="83">
        <v>131</v>
      </c>
      <c r="G100" s="83">
        <v>10</v>
      </c>
      <c r="H100" s="83">
        <v>4</v>
      </c>
      <c r="I100" s="83">
        <v>3974.3</v>
      </c>
      <c r="J100" s="83">
        <v>1879.99</v>
      </c>
      <c r="K100" s="83">
        <v>1121</v>
      </c>
      <c r="L100" s="83">
        <v>443.99</v>
      </c>
      <c r="M100" s="83">
        <v>94.99</v>
      </c>
      <c r="N100" s="83">
        <v>6</v>
      </c>
      <c r="O100" s="83">
        <v>1</v>
      </c>
      <c r="P100" s="83">
        <v>3546.9700000000003</v>
      </c>
    </row>
    <row r="101" spans="2:24" x14ac:dyDescent="0.2">
      <c r="B101" s="23" t="s">
        <v>128</v>
      </c>
      <c r="C101" s="133"/>
      <c r="D101" s="133"/>
      <c r="E101" s="133"/>
      <c r="F101" s="133"/>
      <c r="G101" s="133"/>
      <c r="H101" s="133"/>
      <c r="I101" s="133">
        <v>36</v>
      </c>
      <c r="J101" s="133"/>
      <c r="K101" s="133"/>
      <c r="L101" s="133"/>
      <c r="M101" s="133"/>
      <c r="N101" s="133"/>
      <c r="O101" s="133"/>
      <c r="P101" s="133">
        <v>31</v>
      </c>
    </row>
    <row r="102" spans="2:24" x14ac:dyDescent="0.2">
      <c r="B102" s="9" t="s">
        <v>178</v>
      </c>
    </row>
    <row r="103" spans="2:24" x14ac:dyDescent="0.2">
      <c r="B103" s="95"/>
    </row>
    <row r="105" spans="2:24" x14ac:dyDescent="0.2">
      <c r="B105" s="191" t="s">
        <v>179</v>
      </c>
      <c r="C105" s="192"/>
      <c r="D105" s="192"/>
      <c r="E105" s="192"/>
      <c r="F105" s="192"/>
      <c r="G105" s="192"/>
      <c r="H105" s="192"/>
      <c r="I105" s="192"/>
      <c r="J105" s="192"/>
      <c r="K105" s="192"/>
      <c r="L105" s="192"/>
      <c r="M105" s="192"/>
      <c r="N105" s="192"/>
      <c r="O105" s="192"/>
      <c r="P105" s="192"/>
    </row>
    <row r="106" spans="2:24" x14ac:dyDescent="0.2">
      <c r="B106" s="158" t="s">
        <v>180</v>
      </c>
      <c r="C106" s="152" t="s">
        <v>108</v>
      </c>
      <c r="D106" s="152"/>
      <c r="E106" s="152"/>
      <c r="F106" s="159" t="s">
        <v>109</v>
      </c>
      <c r="G106" s="179"/>
      <c r="H106" s="179"/>
      <c r="I106" s="160"/>
      <c r="J106" s="159" t="s">
        <v>110</v>
      </c>
      <c r="K106" s="179"/>
      <c r="L106" s="179"/>
      <c r="M106" s="160"/>
      <c r="N106" s="159" t="s">
        <v>181</v>
      </c>
      <c r="O106" s="179"/>
      <c r="P106" s="179"/>
      <c r="Q106" s="160"/>
      <c r="U106" s="1"/>
      <c r="V106" s="96" t="s">
        <v>182</v>
      </c>
      <c r="W106" s="97"/>
      <c r="X106" s="98"/>
    </row>
    <row r="107" spans="2:24" s="129" customFormat="1" ht="38.25" x14ac:dyDescent="0.2">
      <c r="B107" s="158"/>
      <c r="C107" s="99" t="s">
        <v>183</v>
      </c>
      <c r="D107" s="99" t="s">
        <v>184</v>
      </c>
      <c r="E107" s="99" t="s">
        <v>185</v>
      </c>
      <c r="F107" s="99" t="s">
        <v>186</v>
      </c>
      <c r="G107" s="99" t="s">
        <v>184</v>
      </c>
      <c r="H107" s="99" t="s">
        <v>185</v>
      </c>
      <c r="I107" s="99" t="s">
        <v>187</v>
      </c>
      <c r="J107" s="99" t="s">
        <v>186</v>
      </c>
      <c r="K107" s="99" t="s">
        <v>184</v>
      </c>
      <c r="L107" s="99" t="s">
        <v>185</v>
      </c>
      <c r="M107" s="99" t="s">
        <v>187</v>
      </c>
      <c r="N107" s="99" t="s">
        <v>186</v>
      </c>
      <c r="O107" s="99" t="s">
        <v>184</v>
      </c>
      <c r="P107" s="99" t="s">
        <v>185</v>
      </c>
      <c r="Q107" s="99" t="s">
        <v>187</v>
      </c>
      <c r="U107" s="1"/>
      <c r="V107" s="79" t="s">
        <v>186</v>
      </c>
      <c r="W107" s="79" t="s">
        <v>184</v>
      </c>
      <c r="X107" s="79" t="s">
        <v>185</v>
      </c>
    </row>
    <row r="108" spans="2:24" x14ac:dyDescent="0.2">
      <c r="B108" s="23" t="s">
        <v>144</v>
      </c>
      <c r="C108" s="69">
        <v>6875</v>
      </c>
      <c r="D108" s="69">
        <v>6155</v>
      </c>
      <c r="E108" s="70">
        <v>0.89527272727272722</v>
      </c>
      <c r="F108" s="100">
        <v>5462</v>
      </c>
      <c r="G108" s="100">
        <v>4750</v>
      </c>
      <c r="H108" s="70">
        <v>0.86964481874771149</v>
      </c>
      <c r="I108" s="100">
        <v>3915</v>
      </c>
      <c r="J108" s="100">
        <v>5099</v>
      </c>
      <c r="K108" s="100">
        <v>4369</v>
      </c>
      <c r="L108" s="70">
        <v>0.85683467346538533</v>
      </c>
      <c r="M108" s="100">
        <v>3757</v>
      </c>
      <c r="N108" s="100">
        <v>10912</v>
      </c>
      <c r="O108" s="100">
        <v>8825</v>
      </c>
      <c r="P108" s="70">
        <v>0.80874266862170086</v>
      </c>
      <c r="Q108" s="100">
        <v>7605</v>
      </c>
      <c r="U108" s="1"/>
      <c r="V108" s="101">
        <v>28348</v>
      </c>
      <c r="W108" s="101">
        <v>24099</v>
      </c>
      <c r="X108" s="102">
        <v>0.85011288274305064</v>
      </c>
    </row>
    <row r="109" spans="2:24" x14ac:dyDescent="0.2">
      <c r="B109" s="23" t="s">
        <v>145</v>
      </c>
      <c r="C109" s="69">
        <v>4824</v>
      </c>
      <c r="D109" s="69">
        <v>3097</v>
      </c>
      <c r="E109" s="70">
        <v>0.6419983416252073</v>
      </c>
      <c r="F109" s="100">
        <v>4224</v>
      </c>
      <c r="G109" s="100">
        <v>2537</v>
      </c>
      <c r="H109" s="70">
        <v>0.60061553030303028</v>
      </c>
      <c r="I109" s="100">
        <v>1901</v>
      </c>
      <c r="J109" s="100">
        <v>3960</v>
      </c>
      <c r="K109" s="100">
        <v>2266</v>
      </c>
      <c r="L109" s="70">
        <v>0.57222222222222219</v>
      </c>
      <c r="M109" s="100">
        <v>1705</v>
      </c>
      <c r="N109" s="100">
        <v>9227</v>
      </c>
      <c r="O109" s="100">
        <v>4909</v>
      </c>
      <c r="P109" s="70">
        <v>0.53202557711065357</v>
      </c>
      <c r="Q109" s="100">
        <v>3779</v>
      </c>
      <c r="U109" s="1"/>
      <c r="V109" s="101">
        <v>22235</v>
      </c>
      <c r="W109" s="101">
        <v>12809</v>
      </c>
      <c r="X109" s="102">
        <v>0.57607375758938606</v>
      </c>
    </row>
    <row r="110" spans="2:24" x14ac:dyDescent="0.2">
      <c r="B110" s="23" t="s">
        <v>146</v>
      </c>
      <c r="C110" s="69">
        <v>2075</v>
      </c>
      <c r="D110" s="69">
        <v>889</v>
      </c>
      <c r="E110" s="70">
        <v>0.42843373493975906</v>
      </c>
      <c r="F110" s="100">
        <v>2154</v>
      </c>
      <c r="G110" s="100">
        <v>918</v>
      </c>
      <c r="H110" s="70">
        <v>0.42618384401114207</v>
      </c>
      <c r="I110" s="100">
        <v>404</v>
      </c>
      <c r="J110" s="100">
        <v>1939</v>
      </c>
      <c r="K110" s="100">
        <v>729</v>
      </c>
      <c r="L110" s="70">
        <v>0.37596699329551314</v>
      </c>
      <c r="M110" s="100">
        <v>340</v>
      </c>
      <c r="N110" s="100">
        <v>4610.1764705882351</v>
      </c>
      <c r="O110" s="100">
        <v>1558.1764705882354</v>
      </c>
      <c r="P110" s="70">
        <v>0.33798629630102206</v>
      </c>
      <c r="Q110" s="100">
        <v>754.17647058823536</v>
      </c>
      <c r="U110" s="1"/>
      <c r="V110" s="101">
        <v>10778.176470588234</v>
      </c>
      <c r="W110" s="101">
        <v>4094.1764705882351</v>
      </c>
      <c r="X110" s="102">
        <v>0.37985799191176073</v>
      </c>
    </row>
    <row r="111" spans="2:24" x14ac:dyDescent="0.2">
      <c r="B111" s="23" t="s">
        <v>147</v>
      </c>
      <c r="C111" s="69">
        <v>1928</v>
      </c>
      <c r="D111" s="69">
        <v>749</v>
      </c>
      <c r="E111" s="70">
        <v>0.38848547717842324</v>
      </c>
      <c r="F111" s="100">
        <v>2078</v>
      </c>
      <c r="G111" s="100">
        <v>781</v>
      </c>
      <c r="H111" s="70">
        <v>0.37584215591915304</v>
      </c>
      <c r="I111" s="100">
        <v>202</v>
      </c>
      <c r="J111" s="100">
        <v>1842</v>
      </c>
      <c r="K111" s="100">
        <v>682</v>
      </c>
      <c r="L111" s="70">
        <v>0.37024972855591748</v>
      </c>
      <c r="M111" s="100">
        <v>219</v>
      </c>
      <c r="N111" s="100">
        <v>5258.5333333333328</v>
      </c>
      <c r="O111" s="100">
        <v>1523.5333333333333</v>
      </c>
      <c r="P111" s="70">
        <v>0.28972590582925534</v>
      </c>
      <c r="Q111" s="100">
        <v>526</v>
      </c>
      <c r="U111" s="1"/>
      <c r="V111" s="101">
        <v>11106.533333333333</v>
      </c>
      <c r="W111" s="101">
        <v>3735.5333333333333</v>
      </c>
      <c r="X111" s="102">
        <v>0.33633657066711486</v>
      </c>
    </row>
    <row r="112" spans="2:24" x14ac:dyDescent="0.2">
      <c r="B112" s="23" t="s">
        <v>148</v>
      </c>
      <c r="C112" s="69">
        <v>475</v>
      </c>
      <c r="D112" s="69">
        <v>206</v>
      </c>
      <c r="E112" s="70">
        <v>0.43368421052631578</v>
      </c>
      <c r="F112" s="100">
        <v>624</v>
      </c>
      <c r="G112" s="100">
        <v>238</v>
      </c>
      <c r="H112" s="70">
        <v>0.38141025641025639</v>
      </c>
      <c r="I112" s="100">
        <v>35</v>
      </c>
      <c r="J112" s="100">
        <v>597</v>
      </c>
      <c r="K112" s="100">
        <v>216</v>
      </c>
      <c r="L112" s="70">
        <v>0.36180904522613067</v>
      </c>
      <c r="M112" s="100">
        <v>38</v>
      </c>
      <c r="N112" s="100">
        <v>1861</v>
      </c>
      <c r="O112" s="100">
        <v>468</v>
      </c>
      <c r="P112" s="70">
        <v>0.25147770016120363</v>
      </c>
      <c r="Q112" s="100">
        <v>97.5</v>
      </c>
      <c r="U112" s="1"/>
      <c r="V112" s="101">
        <v>3557</v>
      </c>
      <c r="W112" s="101">
        <v>1128</v>
      </c>
      <c r="X112" s="102">
        <v>0.31712116952488051</v>
      </c>
    </row>
    <row r="113" spans="2:24" x14ac:dyDescent="0.2">
      <c r="B113" s="23" t="s">
        <v>149</v>
      </c>
      <c r="C113" s="69">
        <v>237</v>
      </c>
      <c r="D113" s="69">
        <v>109</v>
      </c>
      <c r="E113" s="70">
        <v>0.45991561181434598</v>
      </c>
      <c r="F113" s="100">
        <v>309</v>
      </c>
      <c r="G113" s="100">
        <v>119</v>
      </c>
      <c r="H113" s="70">
        <v>0.38511326860841422</v>
      </c>
      <c r="I113" s="100">
        <v>13</v>
      </c>
      <c r="J113" s="100">
        <v>299</v>
      </c>
      <c r="K113" s="100">
        <v>109</v>
      </c>
      <c r="L113" s="70">
        <v>0.36454849498327757</v>
      </c>
      <c r="M113" s="100">
        <v>10</v>
      </c>
      <c r="N113" s="100">
        <v>1031</v>
      </c>
      <c r="O113" s="100">
        <v>227</v>
      </c>
      <c r="P113" s="70">
        <v>0.22017458777885549</v>
      </c>
      <c r="Q113" s="100">
        <v>21</v>
      </c>
      <c r="U113" s="1"/>
      <c r="V113" s="101">
        <v>1876</v>
      </c>
      <c r="W113" s="101">
        <v>564</v>
      </c>
      <c r="X113" s="102">
        <v>0.3006396588486141</v>
      </c>
    </row>
    <row r="114" spans="2:24" x14ac:dyDescent="0.2">
      <c r="B114" s="23" t="s">
        <v>150</v>
      </c>
      <c r="C114" s="69">
        <v>96</v>
      </c>
      <c r="D114" s="69">
        <v>42</v>
      </c>
      <c r="E114" s="70">
        <v>0.4375</v>
      </c>
      <c r="F114" s="100">
        <v>104</v>
      </c>
      <c r="G114" s="100">
        <v>44</v>
      </c>
      <c r="H114" s="70">
        <v>0.42307692307692307</v>
      </c>
      <c r="I114" s="100">
        <v>3</v>
      </c>
      <c r="J114" s="100">
        <v>135</v>
      </c>
      <c r="K114" s="100">
        <v>56</v>
      </c>
      <c r="L114" s="70">
        <v>0.4148148148148148</v>
      </c>
      <c r="M114" s="100">
        <v>3</v>
      </c>
      <c r="N114" s="100">
        <v>466</v>
      </c>
      <c r="O114" s="100">
        <v>92</v>
      </c>
      <c r="P114" s="70">
        <v>0.19742489270386265</v>
      </c>
      <c r="Q114" s="100">
        <v>9</v>
      </c>
      <c r="U114" s="1"/>
      <c r="V114" s="101">
        <v>801</v>
      </c>
      <c r="W114" s="101">
        <v>234</v>
      </c>
      <c r="X114" s="102">
        <v>0.29213483146067415</v>
      </c>
    </row>
    <row r="115" spans="2:24" x14ac:dyDescent="0.2">
      <c r="B115" s="20" t="s">
        <v>151</v>
      </c>
      <c r="C115" s="63">
        <v>16510</v>
      </c>
      <c r="D115" s="63">
        <v>11247</v>
      </c>
      <c r="E115" s="64">
        <v>0.68122350090854022</v>
      </c>
      <c r="F115" s="81">
        <v>14955</v>
      </c>
      <c r="G115" s="81">
        <v>9387</v>
      </c>
      <c r="H115" s="64">
        <v>0.62768304914744233</v>
      </c>
      <c r="I115" s="81">
        <v>6473</v>
      </c>
      <c r="J115" s="81">
        <v>13871</v>
      </c>
      <c r="K115" s="81">
        <v>8427</v>
      </c>
      <c r="L115" s="64">
        <v>0.60752649412443227</v>
      </c>
      <c r="M115" s="81">
        <v>6072</v>
      </c>
      <c r="N115" s="81">
        <v>33365.709803921571</v>
      </c>
      <c r="O115" s="81">
        <v>17602.709803921571</v>
      </c>
      <c r="P115" s="64">
        <v>0.52756886957797233</v>
      </c>
      <c r="Q115" s="81">
        <v>12791.676470588234</v>
      </c>
      <c r="U115" s="1"/>
      <c r="V115" s="81">
        <v>78701.709803921578</v>
      </c>
      <c r="W115" s="81">
        <v>46663.709803921571</v>
      </c>
      <c r="X115" s="102">
        <v>0.59291862807275875</v>
      </c>
    </row>
    <row r="116" spans="2:24" x14ac:dyDescent="0.2">
      <c r="B116" s="88" t="s">
        <v>128</v>
      </c>
      <c r="C116" s="183">
        <v>14</v>
      </c>
      <c r="D116" s="184"/>
      <c r="E116" s="185"/>
      <c r="F116" s="186">
        <v>15</v>
      </c>
      <c r="G116" s="187"/>
      <c r="H116" s="187"/>
      <c r="I116" s="188"/>
      <c r="J116" s="186">
        <v>15</v>
      </c>
      <c r="K116" s="187"/>
      <c r="L116" s="187"/>
      <c r="M116" s="188"/>
      <c r="N116" s="186">
        <v>15</v>
      </c>
      <c r="O116" s="187"/>
      <c r="P116" s="187"/>
      <c r="Q116" s="188"/>
      <c r="U116" s="1"/>
      <c r="V116" s="20"/>
      <c r="W116" s="23"/>
      <c r="X116" s="23"/>
    </row>
    <row r="117" spans="2:24" x14ac:dyDescent="0.2">
      <c r="B117" s="103" t="s">
        <v>188</v>
      </c>
      <c r="C117" s="104"/>
      <c r="D117" s="104"/>
      <c r="E117" s="104"/>
      <c r="F117" s="104"/>
      <c r="G117" s="104"/>
      <c r="H117" s="104"/>
      <c r="I117" s="104"/>
    </row>
    <row r="118" spans="2:24" x14ac:dyDescent="0.2">
      <c r="B118" s="95" t="s">
        <v>189</v>
      </c>
      <c r="N118" s="105"/>
      <c r="O118" s="105"/>
      <c r="P118" s="105"/>
    </row>
    <row r="119" spans="2:24" x14ac:dyDescent="0.2">
      <c r="B119" s="95" t="s">
        <v>190</v>
      </c>
      <c r="C119" s="90"/>
      <c r="D119" s="90"/>
      <c r="E119" s="90"/>
      <c r="F119" s="90"/>
      <c r="G119" s="90"/>
      <c r="H119" s="90"/>
      <c r="I119" s="90"/>
      <c r="J119" s="90"/>
      <c r="K119" s="90"/>
      <c r="L119" s="90"/>
      <c r="M119" s="90"/>
    </row>
    <row r="120" spans="2:24" x14ac:dyDescent="0.2">
      <c r="B120" s="95"/>
    </row>
    <row r="121" spans="2:24" ht="12.75" customHeight="1" x14ac:dyDescent="0.2"/>
    <row r="122" spans="2:24" x14ac:dyDescent="0.2">
      <c r="B122" s="158" t="s">
        <v>256</v>
      </c>
      <c r="C122" s="158"/>
      <c r="D122" s="158"/>
      <c r="E122" s="158"/>
      <c r="F122" s="158"/>
      <c r="G122" s="158"/>
      <c r="H122" s="158"/>
      <c r="I122" s="158"/>
      <c r="J122" s="158"/>
      <c r="K122" s="158"/>
      <c r="L122" s="158"/>
      <c r="M122" s="158"/>
      <c r="N122" s="158"/>
      <c r="O122" s="158"/>
      <c r="P122" s="158"/>
      <c r="Q122" s="158"/>
      <c r="R122" s="158"/>
    </row>
    <row r="123" spans="2:24" ht="12.75" customHeight="1" x14ac:dyDescent="0.2">
      <c r="B123" s="158" t="s">
        <v>137</v>
      </c>
      <c r="C123" s="23" t="s">
        <v>257</v>
      </c>
      <c r="D123" s="23"/>
      <c r="E123" s="23"/>
      <c r="F123" s="181" t="s">
        <v>191</v>
      </c>
      <c r="G123" s="23" t="s">
        <v>258</v>
      </c>
      <c r="H123" s="23"/>
      <c r="I123" s="23"/>
      <c r="J123" s="181" t="s">
        <v>191</v>
      </c>
      <c r="K123" s="23" t="s">
        <v>259</v>
      </c>
      <c r="L123" s="23"/>
      <c r="M123" s="23"/>
      <c r="N123" s="181" t="s">
        <v>191</v>
      </c>
      <c r="O123" s="23" t="s">
        <v>260</v>
      </c>
      <c r="P123" s="23"/>
      <c r="Q123" s="23"/>
      <c r="R123" s="181" t="s">
        <v>191</v>
      </c>
    </row>
    <row r="124" spans="2:24" x14ac:dyDescent="0.2">
      <c r="B124" s="158"/>
      <c r="C124" s="23" t="s">
        <v>192</v>
      </c>
      <c r="D124" s="23" t="s">
        <v>193</v>
      </c>
      <c r="E124" s="23" t="s">
        <v>261</v>
      </c>
      <c r="F124" s="181"/>
      <c r="G124" s="23" t="s">
        <v>192</v>
      </c>
      <c r="H124" s="23" t="s">
        <v>193</v>
      </c>
      <c r="I124" s="23" t="s">
        <v>261</v>
      </c>
      <c r="J124" s="181"/>
      <c r="K124" s="23" t="s">
        <v>192</v>
      </c>
      <c r="L124" s="23" t="s">
        <v>193</v>
      </c>
      <c r="M124" s="23" t="s">
        <v>261</v>
      </c>
      <c r="N124" s="181"/>
      <c r="O124" s="23" t="s">
        <v>192</v>
      </c>
      <c r="P124" s="23" t="s">
        <v>193</v>
      </c>
      <c r="Q124" s="23" t="s">
        <v>261</v>
      </c>
      <c r="R124" s="181"/>
    </row>
    <row r="125" spans="2:24" x14ac:dyDescent="0.2">
      <c r="B125" s="106" t="s">
        <v>144</v>
      </c>
      <c r="C125" s="75">
        <v>2983</v>
      </c>
      <c r="D125" s="75">
        <v>2964</v>
      </c>
      <c r="E125" s="75">
        <v>6074</v>
      </c>
      <c r="F125" s="75">
        <v>12021</v>
      </c>
      <c r="G125" s="75">
        <v>2503</v>
      </c>
      <c r="H125" s="75">
        <v>2797</v>
      </c>
      <c r="I125" s="75">
        <v>5744</v>
      </c>
      <c r="J125" s="75">
        <v>11044</v>
      </c>
      <c r="K125" s="100">
        <v>1070</v>
      </c>
      <c r="L125" s="100">
        <v>1645</v>
      </c>
      <c r="M125" s="100">
        <v>5879</v>
      </c>
      <c r="N125" s="100">
        <v>8594</v>
      </c>
      <c r="O125" s="100">
        <v>1156</v>
      </c>
      <c r="P125" s="100">
        <v>1598</v>
      </c>
      <c r="Q125" s="100">
        <v>5776</v>
      </c>
      <c r="R125" s="100">
        <v>8530</v>
      </c>
    </row>
    <row r="126" spans="2:24" x14ac:dyDescent="0.2">
      <c r="B126" s="106" t="s">
        <v>145</v>
      </c>
      <c r="C126" s="75">
        <v>8560</v>
      </c>
      <c r="D126" s="75">
        <v>6841</v>
      </c>
      <c r="E126" s="75">
        <v>13047</v>
      </c>
      <c r="F126" s="75">
        <v>28448</v>
      </c>
      <c r="G126" s="75">
        <v>8765</v>
      </c>
      <c r="H126" s="75">
        <v>5892</v>
      </c>
      <c r="I126" s="75">
        <v>10783</v>
      </c>
      <c r="J126" s="75">
        <v>25440</v>
      </c>
      <c r="K126" s="100">
        <v>5283</v>
      </c>
      <c r="L126" s="100">
        <v>7606</v>
      </c>
      <c r="M126" s="100">
        <v>12483</v>
      </c>
      <c r="N126" s="100">
        <v>25372</v>
      </c>
      <c r="O126" s="100">
        <v>5278</v>
      </c>
      <c r="P126" s="100">
        <v>7689</v>
      </c>
      <c r="Q126" s="100">
        <v>12935</v>
      </c>
      <c r="R126" s="100">
        <v>25902</v>
      </c>
    </row>
    <row r="127" spans="2:24" x14ac:dyDescent="0.2">
      <c r="B127" s="106" t="s">
        <v>146</v>
      </c>
      <c r="C127" s="75">
        <v>9539</v>
      </c>
      <c r="D127" s="75">
        <v>6364</v>
      </c>
      <c r="E127" s="75">
        <v>10567</v>
      </c>
      <c r="F127" s="75">
        <v>26470</v>
      </c>
      <c r="G127" s="75">
        <v>9500</v>
      </c>
      <c r="H127" s="75">
        <v>5865</v>
      </c>
      <c r="I127" s="75">
        <v>8764</v>
      </c>
      <c r="J127" s="75">
        <v>24129</v>
      </c>
      <c r="K127" s="100">
        <v>7286</v>
      </c>
      <c r="L127" s="100">
        <v>8511</v>
      </c>
      <c r="M127" s="100">
        <v>10327</v>
      </c>
      <c r="N127" s="100">
        <v>26124</v>
      </c>
      <c r="O127" s="100">
        <v>7587</v>
      </c>
      <c r="P127" s="100">
        <v>8646</v>
      </c>
      <c r="Q127" s="100">
        <v>10662</v>
      </c>
      <c r="R127" s="100">
        <v>26895</v>
      </c>
    </row>
    <row r="128" spans="2:24" x14ac:dyDescent="0.2">
      <c r="B128" s="106" t="s">
        <v>147</v>
      </c>
      <c r="C128" s="75">
        <v>17629</v>
      </c>
      <c r="D128" s="75">
        <v>11404</v>
      </c>
      <c r="E128" s="75">
        <v>15449</v>
      </c>
      <c r="F128" s="75">
        <v>44482</v>
      </c>
      <c r="G128" s="75">
        <v>16759</v>
      </c>
      <c r="H128" s="75">
        <v>11472</v>
      </c>
      <c r="I128" s="75">
        <v>12372</v>
      </c>
      <c r="J128" s="75">
        <v>40603</v>
      </c>
      <c r="K128" s="100">
        <v>14155</v>
      </c>
      <c r="L128" s="100">
        <v>15784</v>
      </c>
      <c r="M128" s="100">
        <v>14760</v>
      </c>
      <c r="N128" s="100">
        <v>44699</v>
      </c>
      <c r="O128" s="100">
        <v>15271</v>
      </c>
      <c r="P128" s="100">
        <v>16081</v>
      </c>
      <c r="Q128" s="100">
        <v>14945</v>
      </c>
      <c r="R128" s="100">
        <v>46297</v>
      </c>
    </row>
    <row r="129" spans="2:18" x14ac:dyDescent="0.2">
      <c r="B129" s="106" t="s">
        <v>148</v>
      </c>
      <c r="C129" s="75">
        <v>10496</v>
      </c>
      <c r="D129" s="75">
        <v>7092</v>
      </c>
      <c r="E129" s="75">
        <v>7432</v>
      </c>
      <c r="F129" s="75">
        <v>25020</v>
      </c>
      <c r="G129" s="75">
        <v>9989</v>
      </c>
      <c r="H129" s="75">
        <v>7368</v>
      </c>
      <c r="I129" s="75">
        <v>5907</v>
      </c>
      <c r="J129" s="75">
        <v>23264</v>
      </c>
      <c r="K129" s="100">
        <v>8886</v>
      </c>
      <c r="L129" s="100">
        <v>9477</v>
      </c>
      <c r="M129" s="100">
        <v>6980</v>
      </c>
      <c r="N129" s="100">
        <v>25343</v>
      </c>
      <c r="O129" s="100">
        <v>9711</v>
      </c>
      <c r="P129" s="100">
        <v>9657</v>
      </c>
      <c r="Q129" s="100">
        <v>6946</v>
      </c>
      <c r="R129" s="100">
        <v>26314</v>
      </c>
    </row>
    <row r="130" spans="2:18" x14ac:dyDescent="0.2">
      <c r="B130" s="106" t="s">
        <v>149</v>
      </c>
      <c r="C130" s="75">
        <v>11607</v>
      </c>
      <c r="D130" s="75">
        <v>7454</v>
      </c>
      <c r="E130" s="75">
        <v>6043</v>
      </c>
      <c r="F130" s="75">
        <v>25104</v>
      </c>
      <c r="G130" s="75">
        <v>10888</v>
      </c>
      <c r="H130" s="75">
        <v>8043</v>
      </c>
      <c r="I130" s="75">
        <v>5058</v>
      </c>
      <c r="J130" s="75">
        <v>23989</v>
      </c>
      <c r="K130" s="100">
        <v>9882</v>
      </c>
      <c r="L130" s="100">
        <v>9243</v>
      </c>
      <c r="M130" s="100">
        <v>5976</v>
      </c>
      <c r="N130" s="100">
        <v>25101</v>
      </c>
      <c r="O130" s="100">
        <v>10768</v>
      </c>
      <c r="P130" s="100">
        <v>9541</v>
      </c>
      <c r="Q130" s="100">
        <v>5792</v>
      </c>
      <c r="R130" s="100">
        <v>26101</v>
      </c>
    </row>
    <row r="131" spans="2:18" x14ac:dyDescent="0.2">
      <c r="B131" s="106" t="s">
        <v>150</v>
      </c>
      <c r="C131" s="75">
        <v>16821</v>
      </c>
      <c r="D131" s="75">
        <v>8676</v>
      </c>
      <c r="E131" s="75">
        <v>4663</v>
      </c>
      <c r="F131" s="75">
        <v>30160</v>
      </c>
      <c r="G131" s="75">
        <v>16081</v>
      </c>
      <c r="H131" s="75">
        <v>9727</v>
      </c>
      <c r="I131" s="75">
        <v>4062</v>
      </c>
      <c r="J131" s="75">
        <v>29870</v>
      </c>
      <c r="K131" s="100">
        <v>15189</v>
      </c>
      <c r="L131" s="100">
        <v>11564</v>
      </c>
      <c r="M131" s="100">
        <v>4987</v>
      </c>
      <c r="N131" s="100">
        <v>31740</v>
      </c>
      <c r="O131" s="100">
        <v>16947</v>
      </c>
      <c r="P131" s="100">
        <v>11853</v>
      </c>
      <c r="Q131" s="100">
        <v>4684</v>
      </c>
      <c r="R131" s="100">
        <v>33484</v>
      </c>
    </row>
    <row r="132" spans="2:18" x14ac:dyDescent="0.2">
      <c r="B132" s="82" t="s">
        <v>151</v>
      </c>
      <c r="C132" s="125">
        <v>77635</v>
      </c>
      <c r="D132" s="125">
        <v>50795</v>
      </c>
      <c r="E132" s="125">
        <v>63275</v>
      </c>
      <c r="F132" s="125">
        <v>191705</v>
      </c>
      <c r="G132" s="125">
        <v>74485</v>
      </c>
      <c r="H132" s="125">
        <v>51164</v>
      </c>
      <c r="I132" s="125">
        <v>52690</v>
      </c>
      <c r="J132" s="125">
        <v>178339</v>
      </c>
      <c r="K132" s="81">
        <v>61751</v>
      </c>
      <c r="L132" s="81">
        <v>63830</v>
      </c>
      <c r="M132" s="81">
        <v>61392</v>
      </c>
      <c r="N132" s="81">
        <v>186973</v>
      </c>
      <c r="O132" s="81">
        <v>66718</v>
      </c>
      <c r="P132" s="81">
        <v>65065</v>
      </c>
      <c r="Q132" s="81">
        <v>61740</v>
      </c>
      <c r="R132" s="81">
        <v>193523</v>
      </c>
    </row>
    <row r="133" spans="2:18" x14ac:dyDescent="0.2">
      <c r="B133" s="23" t="s">
        <v>128</v>
      </c>
      <c r="C133" s="182">
        <v>48</v>
      </c>
      <c r="D133" s="182"/>
      <c r="E133" s="182"/>
      <c r="F133" s="182"/>
      <c r="G133" s="182">
        <v>48</v>
      </c>
      <c r="H133" s="182"/>
      <c r="I133" s="182"/>
      <c r="J133" s="182"/>
      <c r="K133" s="175">
        <v>48</v>
      </c>
      <c r="L133" s="175"/>
      <c r="M133" s="175"/>
      <c r="N133" s="175"/>
      <c r="O133" s="175">
        <v>48</v>
      </c>
      <c r="P133" s="175"/>
      <c r="Q133" s="175"/>
      <c r="R133" s="175"/>
    </row>
    <row r="134" spans="2:18" x14ac:dyDescent="0.2">
      <c r="B134" s="9" t="s">
        <v>194</v>
      </c>
    </row>
    <row r="135" spans="2:18" x14ac:dyDescent="0.2">
      <c r="B135" s="9" t="s">
        <v>195</v>
      </c>
    </row>
    <row r="136" spans="2:18" x14ac:dyDescent="0.2">
      <c r="B136" s="95" t="s">
        <v>196</v>
      </c>
    </row>
    <row r="137" spans="2:18" x14ac:dyDescent="0.2">
      <c r="B137" s="95" t="s">
        <v>197</v>
      </c>
    </row>
    <row r="138" spans="2:18" x14ac:dyDescent="0.2">
      <c r="B138" s="95" t="s">
        <v>198</v>
      </c>
    </row>
    <row r="139" spans="2:18" x14ac:dyDescent="0.2">
      <c r="B139" s="95"/>
    </row>
    <row r="141" spans="2:18" ht="12.75" customHeight="1" x14ac:dyDescent="0.2">
      <c r="B141" s="158" t="s">
        <v>262</v>
      </c>
      <c r="C141" s="158"/>
      <c r="D141" s="158"/>
      <c r="E141" s="158"/>
      <c r="F141" s="158"/>
      <c r="G141" s="158"/>
      <c r="H141" s="158"/>
      <c r="I141" s="158"/>
      <c r="J141" s="158"/>
      <c r="K141" s="158"/>
      <c r="L141" s="158"/>
      <c r="M141" s="158"/>
      <c r="N141" s="158"/>
      <c r="O141" s="158"/>
      <c r="P141" s="158"/>
      <c r="Q141" s="158"/>
      <c r="R141" s="158"/>
    </row>
    <row r="142" spans="2:18" ht="12.75" customHeight="1" x14ac:dyDescent="0.2">
      <c r="B142" s="158" t="s">
        <v>159</v>
      </c>
      <c r="C142" s="23" t="s">
        <v>257</v>
      </c>
      <c r="D142" s="23"/>
      <c r="E142" s="23"/>
      <c r="F142" s="181" t="s">
        <v>191</v>
      </c>
      <c r="G142" s="23" t="s">
        <v>258</v>
      </c>
      <c r="H142" s="23"/>
      <c r="I142" s="23"/>
      <c r="J142" s="181" t="s">
        <v>191</v>
      </c>
      <c r="K142" s="23" t="s">
        <v>259</v>
      </c>
      <c r="L142" s="23"/>
      <c r="M142" s="23"/>
      <c r="N142" s="181" t="s">
        <v>191</v>
      </c>
      <c r="O142" s="23" t="s">
        <v>260</v>
      </c>
      <c r="P142" s="23"/>
      <c r="Q142" s="23"/>
      <c r="R142" s="181" t="s">
        <v>191</v>
      </c>
    </row>
    <row r="143" spans="2:18" ht="12.75" customHeight="1" x14ac:dyDescent="0.2">
      <c r="B143" s="158"/>
      <c r="C143" s="23" t="s">
        <v>192</v>
      </c>
      <c r="D143" s="23" t="s">
        <v>193</v>
      </c>
      <c r="E143" s="23" t="s">
        <v>261</v>
      </c>
      <c r="F143" s="181"/>
      <c r="G143" s="23" t="s">
        <v>192</v>
      </c>
      <c r="H143" s="23" t="s">
        <v>193</v>
      </c>
      <c r="I143" s="23" t="s">
        <v>261</v>
      </c>
      <c r="J143" s="181"/>
      <c r="K143" s="23" t="s">
        <v>192</v>
      </c>
      <c r="L143" s="23" t="s">
        <v>193</v>
      </c>
      <c r="M143" s="23" t="s">
        <v>261</v>
      </c>
      <c r="N143" s="181"/>
      <c r="O143" s="23" t="s">
        <v>192</v>
      </c>
      <c r="P143" s="23" t="s">
        <v>193</v>
      </c>
      <c r="Q143" s="23" t="s">
        <v>261</v>
      </c>
      <c r="R143" s="181"/>
    </row>
    <row r="144" spans="2:18" x14ac:dyDescent="0.2">
      <c r="B144" s="23" t="s">
        <v>160</v>
      </c>
      <c r="C144" s="75">
        <v>339</v>
      </c>
      <c r="D144" s="75">
        <v>182</v>
      </c>
      <c r="E144" s="75">
        <v>197</v>
      </c>
      <c r="F144" s="75">
        <v>718</v>
      </c>
      <c r="G144" s="75">
        <v>262</v>
      </c>
      <c r="H144" s="75">
        <v>262</v>
      </c>
      <c r="I144" s="75">
        <v>434</v>
      </c>
      <c r="J144" s="75">
        <v>958</v>
      </c>
      <c r="K144" s="75">
        <v>189</v>
      </c>
      <c r="L144" s="75">
        <v>204</v>
      </c>
      <c r="M144" s="75">
        <v>316</v>
      </c>
      <c r="N144" s="75">
        <v>709</v>
      </c>
      <c r="O144" s="75">
        <v>254</v>
      </c>
      <c r="P144" s="75">
        <v>212</v>
      </c>
      <c r="Q144" s="75">
        <v>330</v>
      </c>
      <c r="R144" s="75">
        <v>796</v>
      </c>
    </row>
    <row r="145" spans="2:18" x14ac:dyDescent="0.2">
      <c r="B145" s="23" t="s">
        <v>161</v>
      </c>
      <c r="C145" s="75">
        <v>11334</v>
      </c>
      <c r="D145" s="75">
        <v>4536</v>
      </c>
      <c r="E145" s="75">
        <v>7500</v>
      </c>
      <c r="F145" s="75">
        <v>23370</v>
      </c>
      <c r="G145" s="75">
        <v>10886</v>
      </c>
      <c r="H145" s="75">
        <v>5155</v>
      </c>
      <c r="I145" s="75">
        <v>6978</v>
      </c>
      <c r="J145" s="75">
        <v>23019</v>
      </c>
      <c r="K145" s="75">
        <v>6534</v>
      </c>
      <c r="L145" s="75">
        <v>5628</v>
      </c>
      <c r="M145" s="75">
        <v>7279</v>
      </c>
      <c r="N145" s="75">
        <v>19441</v>
      </c>
      <c r="O145" s="75">
        <v>7155</v>
      </c>
      <c r="P145" s="75">
        <v>5615</v>
      </c>
      <c r="Q145" s="75">
        <v>7193</v>
      </c>
      <c r="R145" s="75">
        <v>19963</v>
      </c>
    </row>
    <row r="146" spans="2:18" x14ac:dyDescent="0.2">
      <c r="B146" s="23" t="s">
        <v>162</v>
      </c>
      <c r="C146" s="75">
        <v>17327</v>
      </c>
      <c r="D146" s="75">
        <v>10218</v>
      </c>
      <c r="E146" s="75">
        <v>12267</v>
      </c>
      <c r="F146" s="75">
        <v>39812</v>
      </c>
      <c r="G146" s="75">
        <v>16686</v>
      </c>
      <c r="H146" s="75">
        <v>10852</v>
      </c>
      <c r="I146" s="75">
        <v>10589</v>
      </c>
      <c r="J146" s="75">
        <v>38127</v>
      </c>
      <c r="K146" s="75">
        <v>14000</v>
      </c>
      <c r="L146" s="75">
        <v>13423</v>
      </c>
      <c r="M146" s="75">
        <v>12397</v>
      </c>
      <c r="N146" s="75">
        <v>39820</v>
      </c>
      <c r="O146" s="75">
        <v>15375</v>
      </c>
      <c r="P146" s="75">
        <v>13870</v>
      </c>
      <c r="Q146" s="75">
        <v>12798</v>
      </c>
      <c r="R146" s="75">
        <v>42043</v>
      </c>
    </row>
    <row r="147" spans="2:18" x14ac:dyDescent="0.2">
      <c r="B147" s="23" t="s">
        <v>163</v>
      </c>
      <c r="C147" s="75">
        <v>26749</v>
      </c>
      <c r="D147" s="75">
        <v>18141</v>
      </c>
      <c r="E147" s="75">
        <v>19310</v>
      </c>
      <c r="F147" s="75">
        <v>64200</v>
      </c>
      <c r="G147" s="75">
        <v>25958</v>
      </c>
      <c r="H147" s="75">
        <v>17779</v>
      </c>
      <c r="I147" s="75">
        <v>14954</v>
      </c>
      <c r="J147" s="75">
        <v>58691</v>
      </c>
      <c r="K147" s="75">
        <v>23671</v>
      </c>
      <c r="L147" s="75">
        <v>23165</v>
      </c>
      <c r="M147" s="75">
        <v>17270</v>
      </c>
      <c r="N147" s="75">
        <v>64106</v>
      </c>
      <c r="O147" s="75">
        <v>25139</v>
      </c>
      <c r="P147" s="75">
        <v>23543</v>
      </c>
      <c r="Q147" s="75">
        <v>16852</v>
      </c>
      <c r="R147" s="75">
        <v>65534</v>
      </c>
    </row>
    <row r="148" spans="2:18" x14ac:dyDescent="0.2">
      <c r="B148" s="23" t="s">
        <v>164</v>
      </c>
      <c r="C148" s="75">
        <v>15507</v>
      </c>
      <c r="D148" s="75">
        <v>12540</v>
      </c>
      <c r="E148" s="75">
        <v>15388</v>
      </c>
      <c r="F148" s="75">
        <v>43435</v>
      </c>
      <c r="G148" s="75">
        <v>14883</v>
      </c>
      <c r="H148" s="75">
        <v>12043</v>
      </c>
      <c r="I148" s="75">
        <v>12068</v>
      </c>
      <c r="J148" s="75">
        <v>38994</v>
      </c>
      <c r="K148" s="75">
        <v>13003</v>
      </c>
      <c r="L148" s="75">
        <v>15254</v>
      </c>
      <c r="M148" s="75">
        <v>14684</v>
      </c>
      <c r="N148" s="75">
        <v>42941</v>
      </c>
      <c r="O148" s="75">
        <v>13986</v>
      </c>
      <c r="P148" s="75">
        <v>15383</v>
      </c>
      <c r="Q148" s="75">
        <v>15008</v>
      </c>
      <c r="R148" s="75">
        <v>44377</v>
      </c>
    </row>
    <row r="149" spans="2:18" x14ac:dyDescent="0.2">
      <c r="B149" s="23" t="s">
        <v>165</v>
      </c>
      <c r="C149" s="75">
        <v>5657</v>
      </c>
      <c r="D149" s="75">
        <v>4282</v>
      </c>
      <c r="E149" s="75">
        <v>6984</v>
      </c>
      <c r="F149" s="75">
        <v>16923</v>
      </c>
      <c r="G149" s="75">
        <v>5096</v>
      </c>
      <c r="H149" s="75">
        <v>4110</v>
      </c>
      <c r="I149" s="75">
        <v>6004</v>
      </c>
      <c r="J149" s="75">
        <v>15210</v>
      </c>
      <c r="K149" s="75">
        <v>3863</v>
      </c>
      <c r="L149" s="75">
        <v>5157</v>
      </c>
      <c r="M149" s="75">
        <v>7391</v>
      </c>
      <c r="N149" s="75">
        <v>16411</v>
      </c>
      <c r="O149" s="75">
        <v>4208</v>
      </c>
      <c r="P149" s="75">
        <v>5335</v>
      </c>
      <c r="Q149" s="75">
        <v>7291</v>
      </c>
      <c r="R149" s="75">
        <v>16834</v>
      </c>
    </row>
    <row r="150" spans="2:18" x14ac:dyDescent="0.2">
      <c r="B150" s="23" t="s">
        <v>166</v>
      </c>
      <c r="C150" s="75">
        <v>697</v>
      </c>
      <c r="D150" s="75">
        <v>873</v>
      </c>
      <c r="E150" s="75">
        <v>1575</v>
      </c>
      <c r="F150" s="75">
        <v>3145</v>
      </c>
      <c r="G150" s="75">
        <v>683</v>
      </c>
      <c r="H150" s="75">
        <v>862</v>
      </c>
      <c r="I150" s="75">
        <v>1501</v>
      </c>
      <c r="J150" s="75">
        <v>3046</v>
      </c>
      <c r="K150" s="75">
        <v>490</v>
      </c>
      <c r="L150" s="75">
        <v>999</v>
      </c>
      <c r="M150" s="75">
        <v>2055</v>
      </c>
      <c r="N150" s="75">
        <v>3544</v>
      </c>
      <c r="O150" s="75">
        <v>601</v>
      </c>
      <c r="P150" s="75">
        <v>1108</v>
      </c>
      <c r="Q150" s="75">
        <v>2269</v>
      </c>
      <c r="R150" s="75">
        <v>3978</v>
      </c>
    </row>
    <row r="151" spans="2:18" x14ac:dyDescent="0.2">
      <c r="B151" s="82" t="s">
        <v>167</v>
      </c>
      <c r="C151" s="125">
        <v>77610</v>
      </c>
      <c r="D151" s="125">
        <v>50772</v>
      </c>
      <c r="E151" s="125">
        <v>63221</v>
      </c>
      <c r="F151" s="125">
        <v>191603</v>
      </c>
      <c r="G151" s="125">
        <v>74454</v>
      </c>
      <c r="H151" s="125">
        <v>51063</v>
      </c>
      <c r="I151" s="125">
        <v>52528</v>
      </c>
      <c r="J151" s="125">
        <v>178045</v>
      </c>
      <c r="K151" s="125">
        <v>61750</v>
      </c>
      <c r="L151" s="125">
        <v>63830</v>
      </c>
      <c r="M151" s="125">
        <v>61392</v>
      </c>
      <c r="N151" s="125">
        <v>186972</v>
      </c>
      <c r="O151" s="125">
        <v>66718</v>
      </c>
      <c r="P151" s="125">
        <v>65066</v>
      </c>
      <c r="Q151" s="125">
        <v>61741</v>
      </c>
      <c r="R151" s="125">
        <v>193525</v>
      </c>
    </row>
    <row r="152" spans="2:18" x14ac:dyDescent="0.2">
      <c r="B152" s="23" t="s">
        <v>128</v>
      </c>
      <c r="C152" s="172">
        <v>48</v>
      </c>
      <c r="D152" s="193"/>
      <c r="E152" s="193"/>
      <c r="F152" s="173"/>
      <c r="G152" s="172">
        <v>48</v>
      </c>
      <c r="H152" s="193"/>
      <c r="I152" s="193"/>
      <c r="J152" s="173"/>
      <c r="K152" s="172">
        <v>48</v>
      </c>
      <c r="L152" s="193"/>
      <c r="M152" s="193"/>
      <c r="N152" s="173"/>
      <c r="O152" s="172">
        <v>48</v>
      </c>
      <c r="P152" s="193"/>
      <c r="Q152" s="193"/>
      <c r="R152" s="173"/>
    </row>
    <row r="153" spans="2:18" x14ac:dyDescent="0.2">
      <c r="B153" s="9" t="s">
        <v>194</v>
      </c>
    </row>
    <row r="154" spans="2:18" x14ac:dyDescent="0.2">
      <c r="B154" s="9" t="s">
        <v>195</v>
      </c>
    </row>
    <row r="155" spans="2:18" x14ac:dyDescent="0.2">
      <c r="B155" s="95" t="s">
        <v>197</v>
      </c>
    </row>
    <row r="156" spans="2:18" x14ac:dyDescent="0.2">
      <c r="B156" s="95" t="s">
        <v>199</v>
      </c>
    </row>
    <row r="157" spans="2:18" x14ac:dyDescent="0.2">
      <c r="B157" s="95" t="s">
        <v>200</v>
      </c>
    </row>
    <row r="158" spans="2:18" x14ac:dyDescent="0.2">
      <c r="B158" s="95"/>
    </row>
    <row r="161" spans="2:6" ht="12.75" customHeight="1" x14ac:dyDescent="0.2">
      <c r="B161" s="194" t="s">
        <v>201</v>
      </c>
      <c r="C161" s="194"/>
      <c r="D161" s="194"/>
      <c r="E161" s="194"/>
      <c r="F161" s="194"/>
    </row>
    <row r="162" spans="2:6" ht="12.75" customHeight="1" x14ac:dyDescent="0.2">
      <c r="B162" s="194"/>
      <c r="C162" s="194"/>
      <c r="D162" s="194"/>
      <c r="E162" s="194"/>
      <c r="F162" s="194"/>
    </row>
    <row r="163" spans="2:6" s="129" customFormat="1" x14ac:dyDescent="0.2">
      <c r="B163" s="135" t="s">
        <v>137</v>
      </c>
      <c r="C163" s="78" t="s">
        <v>109</v>
      </c>
      <c r="D163" s="78" t="s">
        <v>110</v>
      </c>
      <c r="E163" s="78" t="s">
        <v>111</v>
      </c>
      <c r="F163" s="78" t="s">
        <v>112</v>
      </c>
    </row>
    <row r="164" spans="2:6" x14ac:dyDescent="0.2">
      <c r="B164" s="23" t="s">
        <v>144</v>
      </c>
      <c r="C164" s="138">
        <v>2700</v>
      </c>
      <c r="D164" s="138">
        <v>3415</v>
      </c>
      <c r="E164" s="138">
        <v>5655</v>
      </c>
      <c r="F164" s="138">
        <v>5438</v>
      </c>
    </row>
    <row r="165" spans="2:6" x14ac:dyDescent="0.2">
      <c r="B165" s="23" t="s">
        <v>145</v>
      </c>
      <c r="C165" s="138">
        <v>5554</v>
      </c>
      <c r="D165" s="138">
        <v>6116</v>
      </c>
      <c r="E165" s="138">
        <v>10743</v>
      </c>
      <c r="F165" s="138">
        <v>8712</v>
      </c>
    </row>
    <row r="166" spans="2:6" x14ac:dyDescent="0.2">
      <c r="B166" s="23" t="s">
        <v>146</v>
      </c>
      <c r="C166" s="138">
        <v>3734</v>
      </c>
      <c r="D166" s="138">
        <v>4175</v>
      </c>
      <c r="E166" s="138">
        <v>6915</v>
      </c>
      <c r="F166" s="138">
        <v>6078</v>
      </c>
    </row>
    <row r="167" spans="2:6" x14ac:dyDescent="0.2">
      <c r="B167" s="23" t="s">
        <v>147</v>
      </c>
      <c r="C167" s="138">
        <v>4185</v>
      </c>
      <c r="D167" s="138">
        <v>5109</v>
      </c>
      <c r="E167" s="138">
        <v>7313</v>
      </c>
      <c r="F167" s="138">
        <v>6733</v>
      </c>
    </row>
    <row r="168" spans="2:6" x14ac:dyDescent="0.2">
      <c r="B168" s="23" t="s">
        <v>148</v>
      </c>
      <c r="C168" s="138">
        <v>1837</v>
      </c>
      <c r="D168" s="138">
        <v>2499</v>
      </c>
      <c r="E168" s="138">
        <v>3164</v>
      </c>
      <c r="F168" s="138">
        <v>3196</v>
      </c>
    </row>
    <row r="169" spans="2:6" x14ac:dyDescent="0.2">
      <c r="B169" s="23" t="s">
        <v>149</v>
      </c>
      <c r="C169" s="138">
        <v>1776</v>
      </c>
      <c r="D169" s="138">
        <v>2491</v>
      </c>
      <c r="E169" s="138">
        <v>2843</v>
      </c>
      <c r="F169" s="138">
        <v>2901</v>
      </c>
    </row>
    <row r="170" spans="2:6" x14ac:dyDescent="0.2">
      <c r="B170" s="23" t="s">
        <v>150</v>
      </c>
      <c r="C170" s="138">
        <v>2379</v>
      </c>
      <c r="D170" s="138">
        <v>3976</v>
      </c>
      <c r="E170" s="138">
        <v>3968</v>
      </c>
      <c r="F170" s="138">
        <v>3869</v>
      </c>
    </row>
    <row r="171" spans="2:6" x14ac:dyDescent="0.2">
      <c r="B171" s="20" t="s">
        <v>151</v>
      </c>
      <c r="C171" s="139">
        <v>22165</v>
      </c>
      <c r="D171" s="139">
        <v>27781</v>
      </c>
      <c r="E171" s="139">
        <v>40601</v>
      </c>
      <c r="F171" s="139">
        <v>36927</v>
      </c>
    </row>
    <row r="172" spans="2:6" x14ac:dyDescent="0.2">
      <c r="B172" s="23" t="s">
        <v>128</v>
      </c>
      <c r="C172" s="140">
        <v>44</v>
      </c>
      <c r="D172" s="140">
        <v>47</v>
      </c>
      <c r="E172" s="140">
        <v>42</v>
      </c>
      <c r="F172" s="140">
        <v>42</v>
      </c>
    </row>
    <row r="173" spans="2:6" x14ac:dyDescent="0.2">
      <c r="B173" s="9" t="s">
        <v>194</v>
      </c>
    </row>
    <row r="174" spans="2:6" x14ac:dyDescent="0.2">
      <c r="B174" s="9" t="s">
        <v>202</v>
      </c>
    </row>
    <row r="175" spans="2:6" x14ac:dyDescent="0.2">
      <c r="B175" s="95" t="s">
        <v>196</v>
      </c>
    </row>
    <row r="176" spans="2:6" x14ac:dyDescent="0.2">
      <c r="B176" s="95" t="s">
        <v>203</v>
      </c>
    </row>
    <row r="177" spans="2:13" x14ac:dyDescent="0.2">
      <c r="B177" s="95"/>
    </row>
    <row r="179" spans="2:13" x14ac:dyDescent="0.2">
      <c r="B179" s="155" t="s">
        <v>204</v>
      </c>
      <c r="C179" s="156"/>
      <c r="D179" s="156"/>
      <c r="E179" s="156"/>
      <c r="F179" s="156"/>
      <c r="G179" s="156"/>
      <c r="H179" s="156"/>
      <c r="I179" s="156"/>
      <c r="J179" s="156"/>
      <c r="K179" s="156"/>
      <c r="L179" s="157"/>
      <c r="M179" s="107"/>
    </row>
    <row r="180" spans="2:13" x14ac:dyDescent="0.2">
      <c r="B180" s="158" t="s">
        <v>172</v>
      </c>
      <c r="C180" s="159" t="s">
        <v>108</v>
      </c>
      <c r="D180" s="160"/>
      <c r="E180" s="159" t="s">
        <v>109</v>
      </c>
      <c r="F180" s="179"/>
      <c r="G180" s="152" t="s">
        <v>110</v>
      </c>
      <c r="H180" s="152"/>
      <c r="I180" s="152" t="s">
        <v>111</v>
      </c>
      <c r="J180" s="152"/>
      <c r="K180" s="152" t="s">
        <v>112</v>
      </c>
      <c r="L180" s="152"/>
      <c r="M180" s="108"/>
    </row>
    <row r="181" spans="2:13" ht="51" x14ac:dyDescent="0.2">
      <c r="B181" s="158"/>
      <c r="C181" s="79" t="s">
        <v>205</v>
      </c>
      <c r="D181" s="79" t="s">
        <v>206</v>
      </c>
      <c r="E181" s="79" t="s">
        <v>207</v>
      </c>
      <c r="F181" s="109" t="s">
        <v>206</v>
      </c>
      <c r="G181" s="79" t="s">
        <v>207</v>
      </c>
      <c r="H181" s="109" t="s">
        <v>206</v>
      </c>
      <c r="I181" s="79" t="s">
        <v>207</v>
      </c>
      <c r="J181" s="79" t="s">
        <v>206</v>
      </c>
      <c r="K181" s="79" t="s">
        <v>207</v>
      </c>
      <c r="L181" s="79" t="s">
        <v>206</v>
      </c>
      <c r="M181" s="130"/>
    </row>
    <row r="182" spans="2:13" x14ac:dyDescent="0.2">
      <c r="B182" s="23" t="s">
        <v>144</v>
      </c>
      <c r="C182" s="110">
        <v>3252</v>
      </c>
      <c r="D182" s="110">
        <v>746</v>
      </c>
      <c r="E182" s="110">
        <v>2709</v>
      </c>
      <c r="F182" s="111">
        <v>892</v>
      </c>
      <c r="G182" s="110">
        <v>2506</v>
      </c>
      <c r="H182" s="110">
        <v>657</v>
      </c>
      <c r="I182" s="110">
        <v>2767.0000099999997</v>
      </c>
      <c r="J182" s="110">
        <v>783</v>
      </c>
      <c r="K182" s="110">
        <v>2665</v>
      </c>
      <c r="L182" s="110">
        <v>706</v>
      </c>
      <c r="M182" s="112"/>
    </row>
    <row r="183" spans="2:13" x14ac:dyDescent="0.2">
      <c r="B183" s="23" t="s">
        <v>145</v>
      </c>
      <c r="C183" s="110">
        <v>7703</v>
      </c>
      <c r="D183" s="110">
        <v>2630</v>
      </c>
      <c r="E183" s="110">
        <v>6816</v>
      </c>
      <c r="F183" s="111">
        <v>2641</v>
      </c>
      <c r="G183" s="110">
        <v>5503</v>
      </c>
      <c r="H183" s="110">
        <v>2101</v>
      </c>
      <c r="I183" s="110">
        <v>6854.0000099999997</v>
      </c>
      <c r="J183" s="110">
        <v>2235</v>
      </c>
      <c r="K183" s="110">
        <v>6308</v>
      </c>
      <c r="L183" s="110">
        <v>2031</v>
      </c>
      <c r="M183" s="112"/>
    </row>
    <row r="184" spans="2:13" x14ac:dyDescent="0.2">
      <c r="B184" s="23" t="s">
        <v>146</v>
      </c>
      <c r="C184" s="110">
        <v>5053</v>
      </c>
      <c r="D184" s="110">
        <v>2125</v>
      </c>
      <c r="E184" s="110">
        <v>4469</v>
      </c>
      <c r="F184" s="111">
        <v>1998</v>
      </c>
      <c r="G184" s="110">
        <v>4036</v>
      </c>
      <c r="H184" s="110">
        <v>1608</v>
      </c>
      <c r="I184" s="110">
        <v>4636.0001000000002</v>
      </c>
      <c r="J184" s="110">
        <v>1631</v>
      </c>
      <c r="K184" s="110">
        <v>4285</v>
      </c>
      <c r="L184" s="110">
        <v>1500</v>
      </c>
      <c r="M184" s="112"/>
    </row>
    <row r="185" spans="2:13" x14ac:dyDescent="0.2">
      <c r="B185" s="23" t="s">
        <v>147</v>
      </c>
      <c r="C185" s="110">
        <v>4540</v>
      </c>
      <c r="D185" s="110">
        <v>2068</v>
      </c>
      <c r="E185" s="110">
        <v>4445</v>
      </c>
      <c r="F185" s="111">
        <v>2098</v>
      </c>
      <c r="G185" s="110">
        <v>4371</v>
      </c>
      <c r="H185" s="110">
        <v>1720</v>
      </c>
      <c r="I185" s="110">
        <v>4849.0000099999997</v>
      </c>
      <c r="J185" s="110">
        <v>1741</v>
      </c>
      <c r="K185" s="110">
        <v>4457</v>
      </c>
      <c r="L185" s="110">
        <v>1572</v>
      </c>
      <c r="M185" s="112"/>
    </row>
    <row r="186" spans="2:13" x14ac:dyDescent="0.2">
      <c r="B186" s="23" t="s">
        <v>148</v>
      </c>
      <c r="C186" s="110">
        <v>1269</v>
      </c>
      <c r="D186" s="110">
        <v>667</v>
      </c>
      <c r="E186" s="110">
        <v>1236</v>
      </c>
      <c r="F186" s="111">
        <v>618</v>
      </c>
      <c r="G186" s="110">
        <v>1241</v>
      </c>
      <c r="H186" s="110">
        <v>563</v>
      </c>
      <c r="I186" s="110">
        <v>1512.0001</v>
      </c>
      <c r="J186" s="110">
        <v>520</v>
      </c>
      <c r="K186" s="110">
        <v>1486</v>
      </c>
      <c r="L186" s="110">
        <v>706</v>
      </c>
      <c r="M186" s="112"/>
    </row>
    <row r="187" spans="2:13" x14ac:dyDescent="0.2">
      <c r="B187" s="23" t="s">
        <v>149</v>
      </c>
      <c r="C187" s="110">
        <v>612</v>
      </c>
      <c r="D187" s="110">
        <v>347</v>
      </c>
      <c r="E187" s="110">
        <v>686</v>
      </c>
      <c r="F187" s="111">
        <v>354</v>
      </c>
      <c r="G187" s="110">
        <v>756</v>
      </c>
      <c r="H187" s="110">
        <v>343.5</v>
      </c>
      <c r="I187" s="110">
        <v>849.00009999999997</v>
      </c>
      <c r="J187" s="110">
        <v>325</v>
      </c>
      <c r="K187" s="110">
        <v>915</v>
      </c>
      <c r="L187" s="110">
        <v>318</v>
      </c>
      <c r="M187" s="112"/>
    </row>
    <row r="188" spans="2:13" x14ac:dyDescent="0.2">
      <c r="B188" s="23" t="s">
        <v>150</v>
      </c>
      <c r="C188" s="110">
        <v>258</v>
      </c>
      <c r="D188" s="110">
        <v>157</v>
      </c>
      <c r="E188" s="110">
        <v>300</v>
      </c>
      <c r="F188" s="111">
        <v>175</v>
      </c>
      <c r="G188" s="110">
        <v>318</v>
      </c>
      <c r="H188" s="110">
        <v>130</v>
      </c>
      <c r="I188" s="110">
        <v>366.00000999999997</v>
      </c>
      <c r="J188" s="110">
        <v>160</v>
      </c>
      <c r="K188" s="110">
        <v>422</v>
      </c>
      <c r="L188" s="110">
        <v>150</v>
      </c>
      <c r="M188" s="112"/>
    </row>
    <row r="189" spans="2:13" x14ac:dyDescent="0.2">
      <c r="B189" s="20" t="s">
        <v>151</v>
      </c>
      <c r="C189" s="113">
        <v>22687</v>
      </c>
      <c r="D189" s="113">
        <v>8740</v>
      </c>
      <c r="E189" s="113">
        <v>20661</v>
      </c>
      <c r="F189" s="114">
        <v>8776</v>
      </c>
      <c r="G189" s="113">
        <v>18731</v>
      </c>
      <c r="H189" s="113">
        <v>7122.5</v>
      </c>
      <c r="I189" s="113">
        <v>21833.000339999999</v>
      </c>
      <c r="J189" s="113">
        <v>7395</v>
      </c>
      <c r="K189" s="113">
        <v>20538</v>
      </c>
      <c r="L189" s="113">
        <v>6804</v>
      </c>
      <c r="M189" s="112"/>
    </row>
    <row r="190" spans="2:13" x14ac:dyDescent="0.2">
      <c r="B190" s="23" t="s">
        <v>128</v>
      </c>
      <c r="C190" s="175">
        <v>13</v>
      </c>
      <c r="D190" s="175"/>
      <c r="E190" s="176">
        <v>16</v>
      </c>
      <c r="F190" s="177"/>
      <c r="G190" s="175">
        <v>17</v>
      </c>
      <c r="H190" s="175"/>
      <c r="I190" s="175">
        <v>16</v>
      </c>
      <c r="J190" s="175"/>
      <c r="K190" s="175">
        <v>17</v>
      </c>
      <c r="L190" s="175"/>
      <c r="M190" s="93"/>
    </row>
    <row r="191" spans="2:13" x14ac:dyDescent="0.2">
      <c r="B191" s="95" t="s">
        <v>208</v>
      </c>
      <c r="G191" s="9"/>
      <c r="H191" s="9"/>
      <c r="I191" s="9"/>
      <c r="K191" s="9"/>
      <c r="L191" s="9"/>
      <c r="M191" s="9"/>
    </row>
    <row r="192" spans="2:13" x14ac:dyDescent="0.2">
      <c r="B192" s="95"/>
      <c r="D192" s="10"/>
      <c r="F192" s="10"/>
      <c r="G192" s="9"/>
      <c r="H192" s="10"/>
      <c r="I192" s="9"/>
      <c r="J192" s="10"/>
      <c r="K192" s="9"/>
      <c r="L192" s="10"/>
      <c r="M192" s="9"/>
    </row>
    <row r="194" spans="2:10" x14ac:dyDescent="0.2">
      <c r="B194" s="155" t="s">
        <v>209</v>
      </c>
      <c r="C194" s="156"/>
      <c r="D194" s="156"/>
      <c r="E194" s="156"/>
      <c r="F194" s="156"/>
      <c r="G194" s="156"/>
      <c r="H194" s="156"/>
      <c r="I194" s="156"/>
      <c r="J194" s="157"/>
    </row>
    <row r="195" spans="2:10" x14ac:dyDescent="0.2">
      <c r="B195" s="128"/>
      <c r="C195" s="159" t="s">
        <v>109</v>
      </c>
      <c r="D195" s="160"/>
      <c r="E195" s="159" t="s">
        <v>110</v>
      </c>
      <c r="F195" s="160"/>
      <c r="G195" s="159" t="s">
        <v>111</v>
      </c>
      <c r="H195" s="160"/>
      <c r="I195" s="159" t="s">
        <v>112</v>
      </c>
      <c r="J195" s="160"/>
    </row>
    <row r="196" spans="2:10" ht="51" x14ac:dyDescent="0.2">
      <c r="B196" s="128" t="s">
        <v>172</v>
      </c>
      <c r="C196" s="79" t="s">
        <v>210</v>
      </c>
      <c r="D196" s="109" t="s">
        <v>211</v>
      </c>
      <c r="E196" s="79" t="s">
        <v>210</v>
      </c>
      <c r="F196" s="79" t="s">
        <v>211</v>
      </c>
      <c r="G196" s="79" t="s">
        <v>210</v>
      </c>
      <c r="H196" s="79" t="s">
        <v>211</v>
      </c>
      <c r="I196" s="79" t="s">
        <v>210</v>
      </c>
      <c r="J196" s="79" t="s">
        <v>211</v>
      </c>
    </row>
    <row r="197" spans="2:10" x14ac:dyDescent="0.2">
      <c r="B197" s="23" t="s">
        <v>144</v>
      </c>
      <c r="C197" s="110">
        <v>1864</v>
      </c>
      <c r="D197" s="111">
        <v>968</v>
      </c>
      <c r="E197" s="110">
        <v>3005</v>
      </c>
      <c r="F197" s="110">
        <v>1971</v>
      </c>
      <c r="G197" s="110">
        <v>3470</v>
      </c>
      <c r="H197" s="110">
        <v>2428</v>
      </c>
      <c r="I197" s="110">
        <v>3456</v>
      </c>
      <c r="J197" s="110">
        <v>2524</v>
      </c>
    </row>
    <row r="198" spans="2:10" x14ac:dyDescent="0.2">
      <c r="B198" s="23" t="s">
        <v>145</v>
      </c>
      <c r="C198" s="110">
        <v>7549</v>
      </c>
      <c r="D198" s="111">
        <v>3777</v>
      </c>
      <c r="E198" s="110">
        <v>8513</v>
      </c>
      <c r="F198" s="110">
        <v>4681</v>
      </c>
      <c r="G198" s="110">
        <v>9397</v>
      </c>
      <c r="H198" s="110">
        <v>4883</v>
      </c>
      <c r="I198" s="110">
        <v>8596</v>
      </c>
      <c r="J198" s="110">
        <v>4463</v>
      </c>
    </row>
    <row r="199" spans="2:10" x14ac:dyDescent="0.2">
      <c r="B199" s="23" t="s">
        <v>146</v>
      </c>
      <c r="C199" s="110">
        <v>7076</v>
      </c>
      <c r="D199" s="111">
        <v>4735</v>
      </c>
      <c r="E199" s="110">
        <v>7192</v>
      </c>
      <c r="F199" s="110">
        <v>4786</v>
      </c>
      <c r="G199" s="110">
        <v>8544</v>
      </c>
      <c r="H199" s="110">
        <v>5174</v>
      </c>
      <c r="I199" s="110">
        <v>8112</v>
      </c>
      <c r="J199" s="110">
        <v>4909</v>
      </c>
    </row>
    <row r="200" spans="2:10" x14ac:dyDescent="0.2">
      <c r="B200" s="23" t="s">
        <v>147</v>
      </c>
      <c r="C200" s="110">
        <v>8802</v>
      </c>
      <c r="D200" s="111">
        <v>6714</v>
      </c>
      <c r="E200" s="110">
        <v>9019</v>
      </c>
      <c r="F200" s="110">
        <v>6805</v>
      </c>
      <c r="G200" s="110">
        <v>10460</v>
      </c>
      <c r="H200" s="110">
        <v>7181</v>
      </c>
      <c r="I200" s="110">
        <v>10320</v>
      </c>
      <c r="J200" s="110">
        <v>7068</v>
      </c>
    </row>
    <row r="201" spans="2:10" x14ac:dyDescent="0.2">
      <c r="B201" s="23" t="s">
        <v>148</v>
      </c>
      <c r="C201" s="110">
        <v>3370</v>
      </c>
      <c r="D201" s="111">
        <v>2744</v>
      </c>
      <c r="E201" s="110">
        <v>3765</v>
      </c>
      <c r="F201" s="110">
        <v>2989</v>
      </c>
      <c r="G201" s="110">
        <v>4065</v>
      </c>
      <c r="H201" s="110">
        <v>3048</v>
      </c>
      <c r="I201" s="110">
        <v>4049</v>
      </c>
      <c r="J201" s="110">
        <v>2988</v>
      </c>
    </row>
    <row r="202" spans="2:10" x14ac:dyDescent="0.2">
      <c r="B202" s="23" t="s">
        <v>149</v>
      </c>
      <c r="C202" s="110">
        <v>2540</v>
      </c>
      <c r="D202" s="111">
        <v>2077</v>
      </c>
      <c r="E202" s="110">
        <v>2864</v>
      </c>
      <c r="F202" s="110">
        <v>2326</v>
      </c>
      <c r="G202" s="110">
        <v>3030</v>
      </c>
      <c r="H202" s="110">
        <v>2299</v>
      </c>
      <c r="I202" s="110">
        <v>3045</v>
      </c>
      <c r="J202" s="110">
        <v>2255</v>
      </c>
    </row>
    <row r="203" spans="2:10" x14ac:dyDescent="0.2">
      <c r="B203" s="23" t="s">
        <v>150</v>
      </c>
      <c r="C203" s="110">
        <v>2559</v>
      </c>
      <c r="D203" s="111">
        <v>2047</v>
      </c>
      <c r="E203" s="110">
        <v>3383</v>
      </c>
      <c r="F203" s="110">
        <v>2718</v>
      </c>
      <c r="G203" s="110">
        <v>2992</v>
      </c>
      <c r="H203" s="110">
        <v>2280</v>
      </c>
      <c r="I203" s="110">
        <v>3094</v>
      </c>
      <c r="J203" s="110">
        <v>2281</v>
      </c>
    </row>
    <row r="204" spans="2:10" x14ac:dyDescent="0.2">
      <c r="B204" s="20" t="s">
        <v>151</v>
      </c>
      <c r="C204" s="113">
        <v>33760</v>
      </c>
      <c r="D204" s="114">
        <v>23062</v>
      </c>
      <c r="E204" s="113">
        <v>37741</v>
      </c>
      <c r="F204" s="113">
        <v>26276</v>
      </c>
      <c r="G204" s="113">
        <v>41958</v>
      </c>
      <c r="H204" s="113">
        <v>27293</v>
      </c>
      <c r="I204" s="113">
        <v>40672</v>
      </c>
      <c r="J204" s="113">
        <v>26488</v>
      </c>
    </row>
    <row r="205" spans="2:10" x14ac:dyDescent="0.2">
      <c r="B205" s="23" t="s">
        <v>128</v>
      </c>
      <c r="C205" s="195">
        <v>48</v>
      </c>
      <c r="D205" s="196"/>
      <c r="E205" s="197">
        <v>50</v>
      </c>
      <c r="F205" s="197"/>
      <c r="G205" s="197">
        <v>48</v>
      </c>
      <c r="H205" s="197"/>
      <c r="I205" s="197">
        <v>47</v>
      </c>
      <c r="J205" s="197"/>
    </row>
    <row r="206" spans="2:10" x14ac:dyDescent="0.2">
      <c r="B206" s="60" t="s">
        <v>212</v>
      </c>
    </row>
    <row r="207" spans="2:10" x14ac:dyDescent="0.2">
      <c r="B207" s="95" t="s">
        <v>213</v>
      </c>
    </row>
    <row r="208" spans="2:10" x14ac:dyDescent="0.2">
      <c r="B208" s="95"/>
      <c r="D208" s="32"/>
      <c r="F208" s="32"/>
      <c r="H208" s="32"/>
      <c r="J208" s="32"/>
    </row>
    <row r="210" spans="2:10" x14ac:dyDescent="0.2">
      <c r="B210" s="155" t="s">
        <v>214</v>
      </c>
      <c r="C210" s="156"/>
      <c r="D210" s="156"/>
      <c r="E210" s="156"/>
      <c r="F210" s="156"/>
      <c r="G210" s="156"/>
      <c r="H210" s="156"/>
      <c r="I210" s="156"/>
      <c r="J210" s="157"/>
    </row>
    <row r="211" spans="2:10" x14ac:dyDescent="0.2">
      <c r="B211" s="128"/>
      <c r="C211" s="159" t="s">
        <v>109</v>
      </c>
      <c r="D211" s="160"/>
      <c r="E211" s="159" t="s">
        <v>110</v>
      </c>
      <c r="F211" s="160"/>
      <c r="G211" s="159" t="s">
        <v>111</v>
      </c>
      <c r="H211" s="160"/>
      <c r="I211" s="159" t="s">
        <v>112</v>
      </c>
      <c r="J211" s="160"/>
    </row>
    <row r="212" spans="2:10" ht="51" x14ac:dyDescent="0.2">
      <c r="B212" s="137" t="s">
        <v>177</v>
      </c>
      <c r="C212" s="79" t="s">
        <v>215</v>
      </c>
      <c r="D212" s="109" t="s">
        <v>216</v>
      </c>
      <c r="E212" s="79" t="s">
        <v>215</v>
      </c>
      <c r="F212" s="79" t="s">
        <v>216</v>
      </c>
      <c r="G212" s="79" t="s">
        <v>215</v>
      </c>
      <c r="H212" s="79" t="s">
        <v>216</v>
      </c>
      <c r="I212" s="79" t="s">
        <v>215</v>
      </c>
      <c r="J212" s="79" t="s">
        <v>216</v>
      </c>
    </row>
    <row r="213" spans="2:10" x14ac:dyDescent="0.2">
      <c r="B213" s="23" t="s">
        <v>144</v>
      </c>
      <c r="C213" s="110">
        <v>289</v>
      </c>
      <c r="D213" s="110">
        <v>78.5</v>
      </c>
      <c r="E213" s="110">
        <v>441</v>
      </c>
      <c r="F213" s="110">
        <v>100.7</v>
      </c>
      <c r="G213" s="110">
        <v>507</v>
      </c>
      <c r="H213" s="110">
        <v>213</v>
      </c>
      <c r="I213" s="110">
        <v>543</v>
      </c>
      <c r="J213" s="110">
        <v>227</v>
      </c>
    </row>
    <row r="214" spans="2:10" x14ac:dyDescent="0.2">
      <c r="B214" s="23" t="s">
        <v>145</v>
      </c>
      <c r="C214" s="110">
        <v>774</v>
      </c>
      <c r="D214" s="110">
        <v>228.9</v>
      </c>
      <c r="E214" s="110">
        <v>914</v>
      </c>
      <c r="F214" s="110">
        <v>388.5</v>
      </c>
      <c r="G214" s="110">
        <v>983.32999999999993</v>
      </c>
      <c r="H214" s="110">
        <v>422.33</v>
      </c>
      <c r="I214" s="110">
        <v>902</v>
      </c>
      <c r="J214" s="110">
        <v>384</v>
      </c>
    </row>
    <row r="215" spans="2:10" x14ac:dyDescent="0.2">
      <c r="B215" s="23" t="s">
        <v>146</v>
      </c>
      <c r="C215" s="110">
        <v>514</v>
      </c>
      <c r="D215" s="110">
        <v>178.5</v>
      </c>
      <c r="E215" s="110">
        <v>650</v>
      </c>
      <c r="F215" s="110">
        <v>311.5</v>
      </c>
      <c r="G215" s="110">
        <v>585.49</v>
      </c>
      <c r="H215" s="110">
        <v>237.49</v>
      </c>
      <c r="I215" s="110">
        <v>487.33</v>
      </c>
      <c r="J215" s="110">
        <v>217.32999999999998</v>
      </c>
    </row>
    <row r="216" spans="2:10" x14ac:dyDescent="0.2">
      <c r="B216" s="23" t="s">
        <v>147</v>
      </c>
      <c r="C216" s="110">
        <v>435</v>
      </c>
      <c r="D216" s="110">
        <v>163</v>
      </c>
      <c r="E216" s="110">
        <v>705</v>
      </c>
      <c r="F216" s="110">
        <v>315.10000000000002</v>
      </c>
      <c r="G216" s="110">
        <v>555.48</v>
      </c>
      <c r="H216" s="110">
        <v>260.48</v>
      </c>
      <c r="I216" s="110">
        <v>470.65</v>
      </c>
      <c r="J216" s="110">
        <v>199.65</v>
      </c>
    </row>
    <row r="217" spans="2:10" x14ac:dyDescent="0.2">
      <c r="B217" s="23" t="s">
        <v>148</v>
      </c>
      <c r="C217" s="110">
        <v>196</v>
      </c>
      <c r="D217" s="110">
        <v>65</v>
      </c>
      <c r="E217" s="110">
        <v>206</v>
      </c>
      <c r="F217" s="110">
        <v>99.9</v>
      </c>
      <c r="G217" s="110">
        <v>167</v>
      </c>
      <c r="H217" s="110">
        <v>91</v>
      </c>
      <c r="I217" s="110">
        <v>137</v>
      </c>
      <c r="J217" s="110">
        <v>68</v>
      </c>
    </row>
    <row r="218" spans="2:10" x14ac:dyDescent="0.2">
      <c r="B218" s="23" t="s">
        <v>149</v>
      </c>
      <c r="C218" s="110">
        <v>104</v>
      </c>
      <c r="D218" s="110">
        <v>52.7</v>
      </c>
      <c r="E218" s="110">
        <v>178</v>
      </c>
      <c r="F218" s="110">
        <v>96.5</v>
      </c>
      <c r="G218" s="110">
        <v>104</v>
      </c>
      <c r="H218" s="110">
        <v>59</v>
      </c>
      <c r="I218" s="110">
        <v>100.99000000000001</v>
      </c>
      <c r="J218" s="110">
        <v>53.99</v>
      </c>
    </row>
    <row r="219" spans="2:10" x14ac:dyDescent="0.2">
      <c r="B219" s="23" t="s">
        <v>150</v>
      </c>
      <c r="C219" s="110">
        <v>113</v>
      </c>
      <c r="D219" s="110">
        <v>58</v>
      </c>
      <c r="E219" s="110">
        <v>257</v>
      </c>
      <c r="F219" s="110">
        <v>134.69999999999999</v>
      </c>
      <c r="G219" s="110">
        <v>139</v>
      </c>
      <c r="H219" s="110">
        <v>98</v>
      </c>
      <c r="I219" s="110">
        <v>108</v>
      </c>
      <c r="J219" s="110">
        <v>56</v>
      </c>
    </row>
    <row r="220" spans="2:10" x14ac:dyDescent="0.2">
      <c r="B220" s="20" t="s">
        <v>151</v>
      </c>
      <c r="C220" s="113">
        <v>2425</v>
      </c>
      <c r="D220" s="113">
        <v>825</v>
      </c>
      <c r="E220" s="113">
        <v>3351</v>
      </c>
      <c r="F220" s="113">
        <v>1446.9</v>
      </c>
      <c r="G220" s="113">
        <v>3041.3</v>
      </c>
      <c r="H220" s="113">
        <v>1381.3</v>
      </c>
      <c r="I220" s="113">
        <v>2748.9700000000003</v>
      </c>
      <c r="J220" s="113">
        <v>1205.97</v>
      </c>
    </row>
    <row r="221" spans="2:10" x14ac:dyDescent="0.2">
      <c r="B221" s="23" t="s">
        <v>128</v>
      </c>
      <c r="C221" s="195">
        <v>30</v>
      </c>
      <c r="D221" s="196"/>
      <c r="E221" s="197">
        <v>36</v>
      </c>
      <c r="F221" s="197"/>
      <c r="G221" s="197">
        <v>36</v>
      </c>
      <c r="H221" s="197"/>
      <c r="I221" s="197">
        <v>31</v>
      </c>
      <c r="J221" s="197"/>
    </row>
    <row r="222" spans="2:10" x14ac:dyDescent="0.2">
      <c r="B222" s="9" t="s">
        <v>217</v>
      </c>
    </row>
    <row r="223" spans="2:10" x14ac:dyDescent="0.2">
      <c r="B223" s="95" t="s">
        <v>213</v>
      </c>
    </row>
    <row r="224" spans="2:10" x14ac:dyDescent="0.2">
      <c r="B224" s="95"/>
      <c r="D224" s="32"/>
      <c r="F224" s="32"/>
      <c r="H224" s="32"/>
      <c r="J224" s="32"/>
    </row>
    <row r="226" spans="2:10" x14ac:dyDescent="0.2">
      <c r="B226" s="155" t="s">
        <v>218</v>
      </c>
      <c r="C226" s="156"/>
      <c r="D226" s="156"/>
      <c r="E226" s="156"/>
      <c r="F226" s="156"/>
      <c r="G226" s="156"/>
      <c r="H226" s="156"/>
      <c r="I226" s="156"/>
      <c r="J226" s="157"/>
    </row>
    <row r="227" spans="2:10" x14ac:dyDescent="0.2">
      <c r="B227" s="115"/>
      <c r="C227" s="159" t="s">
        <v>109</v>
      </c>
      <c r="D227" s="160"/>
      <c r="E227" s="159" t="s">
        <v>110</v>
      </c>
      <c r="F227" s="160"/>
      <c r="G227" s="159" t="s">
        <v>111</v>
      </c>
      <c r="H227" s="160"/>
      <c r="I227" s="159" t="s">
        <v>112</v>
      </c>
      <c r="J227" s="160"/>
    </row>
    <row r="228" spans="2:10" ht="76.5" x14ac:dyDescent="0.2">
      <c r="B228" s="137" t="s">
        <v>177</v>
      </c>
      <c r="C228" s="79" t="s">
        <v>219</v>
      </c>
      <c r="D228" s="79" t="s">
        <v>220</v>
      </c>
      <c r="E228" s="79" t="s">
        <v>219</v>
      </c>
      <c r="F228" s="79" t="s">
        <v>220</v>
      </c>
      <c r="G228" s="79" t="s">
        <v>219</v>
      </c>
      <c r="H228" s="79" t="s">
        <v>220</v>
      </c>
      <c r="I228" s="79" t="s">
        <v>219</v>
      </c>
      <c r="J228" s="79" t="s">
        <v>220</v>
      </c>
    </row>
    <row r="229" spans="2:10" x14ac:dyDescent="0.2">
      <c r="B229" s="23" t="s">
        <v>144</v>
      </c>
      <c r="C229" s="110">
        <v>34168</v>
      </c>
      <c r="D229" s="110">
        <v>11194</v>
      </c>
      <c r="E229" s="110">
        <v>38698</v>
      </c>
      <c r="F229" s="110">
        <v>10289.745747922438</v>
      </c>
      <c r="G229" s="110">
        <v>46239.97</v>
      </c>
      <c r="H229" s="110">
        <v>17794.97</v>
      </c>
      <c r="I229" s="110">
        <v>42618.020000000004</v>
      </c>
      <c r="J229" s="110">
        <v>18932.02</v>
      </c>
    </row>
    <row r="230" spans="2:10" x14ac:dyDescent="0.2">
      <c r="B230" s="23" t="s">
        <v>145</v>
      </c>
      <c r="C230" s="110">
        <v>18671</v>
      </c>
      <c r="D230" s="110">
        <v>7423</v>
      </c>
      <c r="E230" s="110">
        <v>17847</v>
      </c>
      <c r="F230" s="110">
        <v>5186.7466019417479</v>
      </c>
      <c r="G230" s="110">
        <v>25695.129999999997</v>
      </c>
      <c r="H230" s="110">
        <v>11109.13</v>
      </c>
      <c r="I230" s="110">
        <v>21593.46</v>
      </c>
      <c r="J230" s="110">
        <v>10985.46</v>
      </c>
    </row>
    <row r="231" spans="2:10" x14ac:dyDescent="0.2">
      <c r="B231" s="23" t="s">
        <v>146</v>
      </c>
      <c r="C231" s="110">
        <v>4237</v>
      </c>
      <c r="D231" s="110">
        <v>1906</v>
      </c>
      <c r="E231" s="110">
        <v>4293</v>
      </c>
      <c r="F231" s="110">
        <v>1607.8961681087762</v>
      </c>
      <c r="G231" s="110">
        <v>5586.99</v>
      </c>
      <c r="H231" s="110">
        <v>2451.9899999999998</v>
      </c>
      <c r="I231" s="110">
        <v>4873.63</v>
      </c>
      <c r="J231" s="110">
        <v>2562.63</v>
      </c>
    </row>
    <row r="232" spans="2:10" x14ac:dyDescent="0.2">
      <c r="B232" s="23" t="s">
        <v>147</v>
      </c>
      <c r="C232" s="110">
        <v>1956</v>
      </c>
      <c r="D232" s="110">
        <v>932.4</v>
      </c>
      <c r="E232" s="110">
        <v>1919</v>
      </c>
      <c r="F232" s="110">
        <v>763.98905472636818</v>
      </c>
      <c r="G232" s="110">
        <v>2355.5</v>
      </c>
      <c r="H232" s="110">
        <v>1072.5</v>
      </c>
      <c r="I232" s="110">
        <v>2212.4700000000003</v>
      </c>
      <c r="J232" s="110">
        <v>1179.47</v>
      </c>
    </row>
    <row r="233" spans="2:10" x14ac:dyDescent="0.2">
      <c r="B233" s="23" t="s">
        <v>148</v>
      </c>
      <c r="C233" s="110">
        <v>362</v>
      </c>
      <c r="D233" s="110">
        <v>164.1</v>
      </c>
      <c r="E233" s="110">
        <v>334</v>
      </c>
      <c r="F233" s="110">
        <v>152.33417721518987</v>
      </c>
      <c r="G233" s="110">
        <v>314.5</v>
      </c>
      <c r="H233" s="110">
        <v>145.5</v>
      </c>
      <c r="I233" s="110">
        <v>292.99</v>
      </c>
      <c r="J233" s="110">
        <v>163.99</v>
      </c>
    </row>
    <row r="234" spans="2:10" x14ac:dyDescent="0.2">
      <c r="B234" s="23" t="s">
        <v>149</v>
      </c>
      <c r="C234" s="110">
        <v>221</v>
      </c>
      <c r="D234" s="110">
        <v>120</v>
      </c>
      <c r="E234" s="110">
        <v>204</v>
      </c>
      <c r="F234" s="110">
        <v>92.597368421052636</v>
      </c>
      <c r="G234" s="110">
        <v>153</v>
      </c>
      <c r="H234" s="110">
        <v>91</v>
      </c>
      <c r="I234" s="110">
        <v>116</v>
      </c>
      <c r="J234" s="110">
        <v>74</v>
      </c>
    </row>
    <row r="235" spans="2:10" x14ac:dyDescent="0.2">
      <c r="B235" s="23" t="s">
        <v>150</v>
      </c>
      <c r="C235" s="110">
        <v>201</v>
      </c>
      <c r="D235" s="110">
        <v>128.6</v>
      </c>
      <c r="E235" s="110">
        <v>150</v>
      </c>
      <c r="F235" s="110">
        <v>74.876923076923077</v>
      </c>
      <c r="G235" s="110">
        <v>71</v>
      </c>
      <c r="H235" s="110">
        <v>37</v>
      </c>
      <c r="I235" s="110">
        <v>38</v>
      </c>
      <c r="J235" s="110">
        <v>28</v>
      </c>
    </row>
    <row r="236" spans="2:10" x14ac:dyDescent="0.2">
      <c r="B236" s="20" t="s">
        <v>151</v>
      </c>
      <c r="C236" s="113">
        <v>59816</v>
      </c>
      <c r="D236" s="113">
        <v>21868</v>
      </c>
      <c r="E236" s="113">
        <v>63445</v>
      </c>
      <c r="F236" s="113">
        <v>18167.186041412497</v>
      </c>
      <c r="G236" s="113">
        <v>80416.09</v>
      </c>
      <c r="H236" s="113">
        <v>32702.089999999997</v>
      </c>
      <c r="I236" s="113">
        <v>71744.570000000007</v>
      </c>
      <c r="J236" s="113">
        <v>33925.57</v>
      </c>
    </row>
    <row r="237" spans="2:10" x14ac:dyDescent="0.2">
      <c r="B237" s="23" t="s">
        <v>128</v>
      </c>
      <c r="C237" s="195">
        <v>47</v>
      </c>
      <c r="D237" s="196"/>
      <c r="E237" s="197">
        <v>47</v>
      </c>
      <c r="F237" s="197"/>
      <c r="G237" s="197">
        <v>46</v>
      </c>
      <c r="H237" s="197"/>
      <c r="I237" s="197">
        <v>43</v>
      </c>
      <c r="J237" s="197"/>
    </row>
    <row r="238" spans="2:10" x14ac:dyDescent="0.2">
      <c r="B238" s="9" t="s">
        <v>221</v>
      </c>
      <c r="I238" s="60" t="s">
        <v>222</v>
      </c>
    </row>
    <row r="239" spans="2:10" x14ac:dyDescent="0.2">
      <c r="B239" s="95" t="s">
        <v>196</v>
      </c>
    </row>
    <row r="240" spans="2:10" x14ac:dyDescent="0.2">
      <c r="B240" s="95" t="s">
        <v>213</v>
      </c>
    </row>
    <row r="241" spans="2:14" x14ac:dyDescent="0.2">
      <c r="B241" s="60" t="s">
        <v>223</v>
      </c>
    </row>
    <row r="242" spans="2:14" x14ac:dyDescent="0.2">
      <c r="D242" s="32"/>
      <c r="F242" s="32"/>
      <c r="H242" s="32"/>
      <c r="J242" s="32"/>
    </row>
    <row r="244" spans="2:14" x14ac:dyDescent="0.2">
      <c r="B244" s="155" t="s">
        <v>224</v>
      </c>
      <c r="C244" s="156"/>
      <c r="D244" s="156"/>
      <c r="E244" s="156"/>
      <c r="F244" s="156"/>
      <c r="G244" s="156"/>
      <c r="H244" s="156"/>
      <c r="I244" s="156"/>
      <c r="J244" s="156"/>
      <c r="K244" s="156"/>
      <c r="L244" s="156"/>
      <c r="M244" s="156"/>
      <c r="N244" s="157"/>
    </row>
    <row r="245" spans="2:14" x14ac:dyDescent="0.2">
      <c r="B245" s="158" t="s">
        <v>225</v>
      </c>
      <c r="C245" s="152" t="s">
        <v>108</v>
      </c>
      <c r="D245" s="152"/>
      <c r="E245" s="152" t="s">
        <v>109</v>
      </c>
      <c r="F245" s="152"/>
      <c r="G245" s="159" t="s">
        <v>110</v>
      </c>
      <c r="H245" s="160"/>
      <c r="I245" s="159" t="s">
        <v>111</v>
      </c>
      <c r="J245" s="160"/>
      <c r="K245" s="159" t="s">
        <v>112</v>
      </c>
      <c r="L245" s="160"/>
      <c r="M245" s="152" t="s">
        <v>182</v>
      </c>
      <c r="N245" s="152"/>
    </row>
    <row r="246" spans="2:14" ht="25.5" x14ac:dyDescent="0.2">
      <c r="B246" s="158"/>
      <c r="C246" s="23" t="s">
        <v>117</v>
      </c>
      <c r="D246" s="79" t="s">
        <v>226</v>
      </c>
      <c r="E246" s="23" t="s">
        <v>117</v>
      </c>
      <c r="F246" s="79" t="s">
        <v>226</v>
      </c>
      <c r="G246" s="23" t="s">
        <v>117</v>
      </c>
      <c r="H246" s="79" t="s">
        <v>226</v>
      </c>
      <c r="I246" s="23" t="s">
        <v>117</v>
      </c>
      <c r="J246" s="79" t="s">
        <v>226</v>
      </c>
      <c r="K246" s="23" t="s">
        <v>117</v>
      </c>
      <c r="L246" s="79" t="s">
        <v>226</v>
      </c>
      <c r="M246" s="23" t="s">
        <v>117</v>
      </c>
      <c r="N246" s="79" t="s">
        <v>227</v>
      </c>
    </row>
    <row r="247" spans="2:14" ht="38.25" x14ac:dyDescent="0.2">
      <c r="B247" s="116" t="s">
        <v>228</v>
      </c>
      <c r="C247" s="117">
        <v>23385</v>
      </c>
      <c r="D247" s="118"/>
      <c r="E247" s="81">
        <v>19727</v>
      </c>
      <c r="F247" s="119"/>
      <c r="G247" s="81">
        <v>18731</v>
      </c>
      <c r="H247" s="119"/>
      <c r="I247" s="81">
        <v>21833.000339999999</v>
      </c>
      <c r="J247" s="119"/>
      <c r="K247" s="81">
        <v>20538</v>
      </c>
      <c r="L247" s="119"/>
      <c r="M247" s="83">
        <v>104214.00034</v>
      </c>
      <c r="N247" s="119"/>
    </row>
    <row r="248" spans="2:14" x14ac:dyDescent="0.2">
      <c r="B248" s="23" t="s">
        <v>229</v>
      </c>
      <c r="C248" s="120">
        <v>6071</v>
      </c>
      <c r="D248" s="121">
        <v>0.25961086166345948</v>
      </c>
      <c r="E248" s="136">
        <v>7300</v>
      </c>
      <c r="F248" s="70">
        <v>0.37005119886450044</v>
      </c>
      <c r="G248" s="136">
        <v>5079</v>
      </c>
      <c r="H248" s="70">
        <v>0.27115477016710265</v>
      </c>
      <c r="I248" s="136">
        <v>5413</v>
      </c>
      <c r="J248" s="70">
        <v>0.24792744541312092</v>
      </c>
      <c r="K248" s="136">
        <v>5853</v>
      </c>
      <c r="L248" s="70">
        <v>0.28498393222319601</v>
      </c>
      <c r="M248" s="136">
        <v>29716</v>
      </c>
      <c r="N248" s="102">
        <v>0.28514402962222957</v>
      </c>
    </row>
    <row r="249" spans="2:14" x14ac:dyDescent="0.2">
      <c r="B249" s="106" t="s">
        <v>230</v>
      </c>
      <c r="C249" s="72">
        <v>14668</v>
      </c>
      <c r="D249" s="121">
        <v>0.62723968355783621</v>
      </c>
      <c r="E249" s="136">
        <v>12126</v>
      </c>
      <c r="F249" s="70">
        <v>0.61469052567547022</v>
      </c>
      <c r="G249" s="136">
        <v>11626</v>
      </c>
      <c r="H249" s="70">
        <v>0.62068229138860709</v>
      </c>
      <c r="I249" s="136">
        <v>14867</v>
      </c>
      <c r="J249" s="70">
        <v>0.68094168316217785</v>
      </c>
      <c r="K249" s="136">
        <v>13886</v>
      </c>
      <c r="L249" s="70">
        <v>0.67611257181809326</v>
      </c>
      <c r="M249" s="136">
        <v>67173</v>
      </c>
      <c r="N249" s="102">
        <v>0.64456790623953508</v>
      </c>
    </row>
    <row r="250" spans="2:14" x14ac:dyDescent="0.2">
      <c r="B250" s="23" t="s">
        <v>231</v>
      </c>
      <c r="C250" s="120">
        <v>293</v>
      </c>
      <c r="D250" s="121">
        <v>1.2529399187513363E-2</v>
      </c>
      <c r="E250" s="136">
        <v>773</v>
      </c>
      <c r="F250" s="70">
        <v>3.9184873523597098E-2</v>
      </c>
      <c r="G250" s="136">
        <v>596</v>
      </c>
      <c r="H250" s="70">
        <v>3.1818909828626341E-2</v>
      </c>
      <c r="I250" s="136">
        <v>415</v>
      </c>
      <c r="J250" s="70">
        <v>1.9007923489090188E-2</v>
      </c>
      <c r="K250" s="136">
        <v>391</v>
      </c>
      <c r="L250" s="70">
        <v>1.9037881001071184E-2</v>
      </c>
      <c r="M250" s="136">
        <v>2468</v>
      </c>
      <c r="N250" s="102">
        <v>2.3682038804269164E-2</v>
      </c>
    </row>
    <row r="251" spans="2:14" x14ac:dyDescent="0.2">
      <c r="B251" s="23" t="s">
        <v>232</v>
      </c>
      <c r="C251" s="120">
        <v>15914</v>
      </c>
      <c r="D251" s="121">
        <v>0.68052170194569173</v>
      </c>
      <c r="E251" s="136">
        <v>12740</v>
      </c>
      <c r="F251" s="70">
        <v>0.64581537993612814</v>
      </c>
      <c r="G251" s="136">
        <v>12235</v>
      </c>
      <c r="H251" s="70">
        <v>0.65319523784101219</v>
      </c>
      <c r="I251" s="136">
        <v>14140</v>
      </c>
      <c r="J251" s="70">
        <v>0.64764346538731377</v>
      </c>
      <c r="K251" s="136">
        <v>13620</v>
      </c>
      <c r="L251" s="70">
        <v>0.66316096990943618</v>
      </c>
      <c r="M251" s="136">
        <v>68649</v>
      </c>
      <c r="N251" s="102">
        <v>0.6587310704514886</v>
      </c>
    </row>
    <row r="252" spans="2:14" x14ac:dyDescent="0.2">
      <c r="B252" s="23" t="s">
        <v>233</v>
      </c>
      <c r="C252" s="120">
        <v>7409</v>
      </c>
      <c r="D252" s="121">
        <v>0.31682702587128503</v>
      </c>
      <c r="E252" s="136">
        <v>6967</v>
      </c>
      <c r="F252" s="70">
        <v>0.3531707811628732</v>
      </c>
      <c r="G252" s="136">
        <v>6507</v>
      </c>
      <c r="H252" s="70">
        <v>0.34739202391756979</v>
      </c>
      <c r="I252" s="136">
        <v>7582</v>
      </c>
      <c r="J252" s="70">
        <v>0.34727247203441397</v>
      </c>
      <c r="K252" s="136">
        <v>6893</v>
      </c>
      <c r="L252" s="70">
        <v>0.33562177427208101</v>
      </c>
      <c r="M252" s="136">
        <v>35358</v>
      </c>
      <c r="N252" s="102">
        <v>0.33928262886602478</v>
      </c>
    </row>
    <row r="253" spans="2:14" x14ac:dyDescent="0.2">
      <c r="B253" s="23" t="s">
        <v>234</v>
      </c>
      <c r="C253" s="120">
        <v>19183</v>
      </c>
      <c r="D253" s="121">
        <v>0.82031216591832368</v>
      </c>
      <c r="E253" s="136">
        <v>15821</v>
      </c>
      <c r="F253" s="70">
        <v>0.80199726263496729</v>
      </c>
      <c r="G253" s="136">
        <v>15043</v>
      </c>
      <c r="H253" s="70">
        <v>0.80310714857722487</v>
      </c>
      <c r="I253" s="136">
        <v>19065</v>
      </c>
      <c r="J253" s="70">
        <v>0.87321942486627568</v>
      </c>
      <c r="K253" s="136">
        <v>17662</v>
      </c>
      <c r="L253" s="70">
        <v>0.85996689064173726</v>
      </c>
      <c r="M253" s="136">
        <v>86774</v>
      </c>
      <c r="N253" s="102">
        <v>0.83265204019515904</v>
      </c>
    </row>
    <row r="254" spans="2:14" x14ac:dyDescent="0.2">
      <c r="B254" s="23" t="s">
        <v>235</v>
      </c>
      <c r="C254" s="120">
        <v>2583</v>
      </c>
      <c r="D254" s="121">
        <v>0.1104554201411161</v>
      </c>
      <c r="E254" s="136">
        <v>2025</v>
      </c>
      <c r="F254" s="70">
        <v>0.10265118872611143</v>
      </c>
      <c r="G254" s="136">
        <v>2149</v>
      </c>
      <c r="H254" s="70">
        <v>0.11472959265388928</v>
      </c>
      <c r="I254" s="136">
        <v>2400</v>
      </c>
      <c r="J254" s="70">
        <v>0.10992534065979867</v>
      </c>
      <c r="K254" s="136">
        <v>2588</v>
      </c>
      <c r="L254" s="70">
        <v>0.12601032232934073</v>
      </c>
      <c r="M254" s="136">
        <v>11745</v>
      </c>
      <c r="N254" s="102">
        <v>0.11270078839389844</v>
      </c>
    </row>
    <row r="255" spans="2:14" x14ac:dyDescent="0.2">
      <c r="B255" s="88" t="s">
        <v>128</v>
      </c>
      <c r="C255" s="176">
        <v>18</v>
      </c>
      <c r="D255" s="178"/>
      <c r="E255" s="172">
        <v>16</v>
      </c>
      <c r="F255" s="173"/>
      <c r="G255" s="172">
        <v>17</v>
      </c>
      <c r="H255" s="173"/>
      <c r="I255" s="172">
        <v>16</v>
      </c>
      <c r="J255" s="173"/>
      <c r="K255" s="172">
        <v>17</v>
      </c>
      <c r="L255" s="173"/>
      <c r="M255" s="133"/>
      <c r="N255" s="119"/>
    </row>
    <row r="256" spans="2:14" x14ac:dyDescent="0.2">
      <c r="B256" s="103" t="s">
        <v>236</v>
      </c>
      <c r="C256" s="93"/>
      <c r="D256" s="122"/>
      <c r="E256" s="123"/>
      <c r="F256" s="123"/>
      <c r="G256" s="93"/>
      <c r="H256" s="122"/>
    </row>
    <row r="257" spans="2:16" x14ac:dyDescent="0.2">
      <c r="B257" s="124" t="s">
        <v>237</v>
      </c>
      <c r="C257" s="93"/>
      <c r="D257" s="122"/>
      <c r="E257" s="123"/>
      <c r="F257" s="123"/>
      <c r="G257" s="93"/>
      <c r="H257" s="122"/>
    </row>
    <row r="258" spans="2:16" x14ac:dyDescent="0.2">
      <c r="B258" s="9" t="s">
        <v>238</v>
      </c>
    </row>
    <row r="259" spans="2:16" x14ac:dyDescent="0.2">
      <c r="B259" s="9" t="s">
        <v>239</v>
      </c>
      <c r="I259" s="90"/>
    </row>
    <row r="260" spans="2:16" x14ac:dyDescent="0.2">
      <c r="B260" s="9"/>
    </row>
    <row r="263" spans="2:16" x14ac:dyDescent="0.2">
      <c r="B263" s="155" t="s">
        <v>240</v>
      </c>
      <c r="C263" s="156"/>
      <c r="D263" s="156"/>
      <c r="E263" s="156"/>
      <c r="F263" s="156"/>
      <c r="G263" s="156"/>
      <c r="H263" s="156"/>
      <c r="I263" s="156"/>
      <c r="J263" s="156"/>
      <c r="K263" s="156"/>
      <c r="L263" s="156"/>
      <c r="M263" s="156"/>
      <c r="N263" s="156"/>
      <c r="O263" s="157"/>
    </row>
    <row r="264" spans="2:16" x14ac:dyDescent="0.2">
      <c r="B264" s="158" t="s">
        <v>172</v>
      </c>
      <c r="C264" s="127" t="s">
        <v>108</v>
      </c>
      <c r="D264" s="159" t="s">
        <v>109</v>
      </c>
      <c r="E264" s="179"/>
      <c r="F264" s="160"/>
      <c r="G264" s="159" t="s">
        <v>110</v>
      </c>
      <c r="H264" s="179"/>
      <c r="I264" s="160"/>
      <c r="J264" s="159" t="s">
        <v>111</v>
      </c>
      <c r="K264" s="179"/>
      <c r="L264" s="160"/>
      <c r="M264" s="159" t="s">
        <v>112</v>
      </c>
      <c r="N264" s="179"/>
      <c r="O264" s="160"/>
      <c r="P264" s="115" t="s">
        <v>241</v>
      </c>
    </row>
    <row r="265" spans="2:16" ht="51" x14ac:dyDescent="0.2">
      <c r="B265" s="158"/>
      <c r="C265" s="79" t="s">
        <v>242</v>
      </c>
      <c r="D265" s="79" t="s">
        <v>242</v>
      </c>
      <c r="E265" s="79" t="s">
        <v>243</v>
      </c>
      <c r="F265" s="79" t="s">
        <v>244</v>
      </c>
      <c r="G265" s="79" t="s">
        <v>242</v>
      </c>
      <c r="H265" s="79" t="s">
        <v>243</v>
      </c>
      <c r="I265" s="79" t="s">
        <v>244</v>
      </c>
      <c r="J265" s="79" t="s">
        <v>242</v>
      </c>
      <c r="K265" s="79" t="s">
        <v>243</v>
      </c>
      <c r="L265" s="79" t="s">
        <v>244</v>
      </c>
      <c r="M265" s="79" t="s">
        <v>242</v>
      </c>
      <c r="N265" s="79" t="s">
        <v>243</v>
      </c>
      <c r="O265" s="79" t="s">
        <v>244</v>
      </c>
      <c r="P265" s="79" t="s">
        <v>242</v>
      </c>
    </row>
    <row r="266" spans="2:16" x14ac:dyDescent="0.2">
      <c r="B266" s="23" t="s">
        <v>144</v>
      </c>
      <c r="C266" s="136">
        <v>2192</v>
      </c>
      <c r="D266" s="136">
        <v>1813</v>
      </c>
      <c r="E266" s="136">
        <v>96</v>
      </c>
      <c r="F266" s="136">
        <v>860</v>
      </c>
      <c r="G266" s="136">
        <v>1588</v>
      </c>
      <c r="H266" s="136">
        <v>135</v>
      </c>
      <c r="I266" s="136">
        <v>783</v>
      </c>
      <c r="J266" s="136">
        <v>1799</v>
      </c>
      <c r="K266" s="136">
        <v>125</v>
      </c>
      <c r="L266" s="136">
        <v>785</v>
      </c>
      <c r="M266" s="136">
        <v>1702</v>
      </c>
      <c r="N266" s="136">
        <v>99</v>
      </c>
      <c r="O266" s="136">
        <v>823</v>
      </c>
      <c r="P266" s="136">
        <v>9094</v>
      </c>
    </row>
    <row r="267" spans="2:16" x14ac:dyDescent="0.2">
      <c r="B267" s="23" t="s">
        <v>145</v>
      </c>
      <c r="C267" s="136">
        <v>4738</v>
      </c>
      <c r="D267" s="136">
        <v>4088</v>
      </c>
      <c r="E267" s="136">
        <v>445</v>
      </c>
      <c r="F267" s="136">
        <v>2452</v>
      </c>
      <c r="G267" s="136">
        <v>3445</v>
      </c>
      <c r="H267" s="136">
        <v>514</v>
      </c>
      <c r="I267" s="136">
        <v>1544</v>
      </c>
      <c r="J267" s="136">
        <v>4213</v>
      </c>
      <c r="K267" s="136">
        <v>756</v>
      </c>
      <c r="L267" s="136">
        <v>1885</v>
      </c>
      <c r="M267" s="136">
        <v>3617</v>
      </c>
      <c r="N267" s="136">
        <v>591</v>
      </c>
      <c r="O267" s="136">
        <v>2100</v>
      </c>
      <c r="P267" s="136">
        <v>20101</v>
      </c>
    </row>
    <row r="268" spans="2:16" x14ac:dyDescent="0.2">
      <c r="B268" s="23" t="s">
        <v>146</v>
      </c>
      <c r="C268" s="136">
        <v>2864</v>
      </c>
      <c r="D268" s="136">
        <v>2498</v>
      </c>
      <c r="E268" s="136">
        <v>282</v>
      </c>
      <c r="F268" s="136">
        <v>1815</v>
      </c>
      <c r="G268" s="136">
        <v>2300</v>
      </c>
      <c r="H268" s="136">
        <v>323</v>
      </c>
      <c r="I268" s="136">
        <v>1413</v>
      </c>
      <c r="J268" s="136">
        <v>2728</v>
      </c>
      <c r="K268" s="136">
        <v>492</v>
      </c>
      <c r="L268" s="136">
        <v>1416</v>
      </c>
      <c r="M268" s="136">
        <v>2334</v>
      </c>
      <c r="N268" s="136">
        <v>447</v>
      </c>
      <c r="O268" s="136">
        <v>1504</v>
      </c>
      <c r="P268" s="136">
        <v>12724</v>
      </c>
    </row>
    <row r="269" spans="2:16" x14ac:dyDescent="0.2">
      <c r="B269" s="23" t="s">
        <v>147</v>
      </c>
      <c r="C269" s="136">
        <v>2572</v>
      </c>
      <c r="D269" s="136">
        <v>2431</v>
      </c>
      <c r="E269" s="136">
        <v>266</v>
      </c>
      <c r="F269" s="136">
        <v>1877</v>
      </c>
      <c r="G269" s="136">
        <v>2545</v>
      </c>
      <c r="H269" s="136">
        <v>391</v>
      </c>
      <c r="I269" s="136">
        <v>1435</v>
      </c>
      <c r="J269" s="136">
        <v>2878</v>
      </c>
      <c r="K269" s="136">
        <v>536</v>
      </c>
      <c r="L269" s="136">
        <v>1434</v>
      </c>
      <c r="M269" s="136">
        <v>2491</v>
      </c>
      <c r="N269" s="136">
        <v>528</v>
      </c>
      <c r="O269" s="136">
        <v>1437</v>
      </c>
      <c r="P269" s="136">
        <v>12917</v>
      </c>
    </row>
    <row r="270" spans="2:16" x14ac:dyDescent="0.2">
      <c r="B270" s="23" t="s">
        <v>148</v>
      </c>
      <c r="C270" s="136">
        <v>679</v>
      </c>
      <c r="D270" s="136">
        <v>715</v>
      </c>
      <c r="E270" s="136">
        <v>70</v>
      </c>
      <c r="F270" s="136">
        <v>519</v>
      </c>
      <c r="G270" s="136">
        <v>798</v>
      </c>
      <c r="H270" s="136">
        <v>80</v>
      </c>
      <c r="I270" s="136">
        <v>363</v>
      </c>
      <c r="J270" s="136">
        <v>982</v>
      </c>
      <c r="K270" s="136">
        <v>135</v>
      </c>
      <c r="L270" s="136">
        <v>394</v>
      </c>
      <c r="M270" s="136">
        <v>891</v>
      </c>
      <c r="N270" s="136">
        <v>157</v>
      </c>
      <c r="O270" s="136">
        <v>436</v>
      </c>
      <c r="P270" s="136">
        <v>4065</v>
      </c>
    </row>
    <row r="271" spans="2:16" x14ac:dyDescent="0.2">
      <c r="B271" s="23" t="s">
        <v>149</v>
      </c>
      <c r="C271" s="136">
        <v>327</v>
      </c>
      <c r="D271" s="136">
        <v>379</v>
      </c>
      <c r="E271" s="136">
        <v>46</v>
      </c>
      <c r="F271" s="136">
        <v>317</v>
      </c>
      <c r="G271" s="136">
        <v>462</v>
      </c>
      <c r="H271" s="136">
        <v>46</v>
      </c>
      <c r="I271" s="136">
        <v>248</v>
      </c>
      <c r="J271" s="136">
        <v>530</v>
      </c>
      <c r="K271" s="136">
        <v>86</v>
      </c>
      <c r="L271" s="136">
        <v>232</v>
      </c>
      <c r="M271" s="136">
        <v>591</v>
      </c>
      <c r="N271" s="136">
        <v>75</v>
      </c>
      <c r="O271" s="136">
        <v>245</v>
      </c>
      <c r="P271" s="136">
        <v>2289</v>
      </c>
    </row>
    <row r="272" spans="2:16" x14ac:dyDescent="0.2">
      <c r="B272" s="23" t="s">
        <v>150</v>
      </c>
      <c r="C272" s="136">
        <v>121</v>
      </c>
      <c r="D272" s="136">
        <v>154</v>
      </c>
      <c r="E272" s="136">
        <v>12</v>
      </c>
      <c r="F272" s="136">
        <v>152</v>
      </c>
      <c r="G272" s="136">
        <v>190</v>
      </c>
      <c r="H272" s="136">
        <v>12</v>
      </c>
      <c r="I272" s="136">
        <v>116</v>
      </c>
      <c r="J272" s="136">
        <v>237</v>
      </c>
      <c r="K272" s="136">
        <v>26</v>
      </c>
      <c r="L272" s="136">
        <v>101</v>
      </c>
      <c r="M272" s="136">
        <v>259</v>
      </c>
      <c r="N272" s="136">
        <v>32</v>
      </c>
      <c r="O272" s="136">
        <v>126</v>
      </c>
      <c r="P272" s="136">
        <v>961</v>
      </c>
    </row>
    <row r="273" spans="2:16" x14ac:dyDescent="0.2">
      <c r="B273" s="20" t="s">
        <v>151</v>
      </c>
      <c r="C273" s="83">
        <v>13493</v>
      </c>
      <c r="D273" s="83">
        <v>12078</v>
      </c>
      <c r="E273" s="83">
        <v>1217</v>
      </c>
      <c r="F273" s="83">
        <v>7992</v>
      </c>
      <c r="G273" s="83">
        <v>11328</v>
      </c>
      <c r="H273" s="83">
        <v>1501</v>
      </c>
      <c r="I273" s="83">
        <v>5902</v>
      </c>
      <c r="J273" s="83">
        <v>13367</v>
      </c>
      <c r="K273" s="83">
        <v>2156</v>
      </c>
      <c r="L273" s="83">
        <v>6247</v>
      </c>
      <c r="M273" s="83">
        <v>11885</v>
      </c>
      <c r="N273" s="83">
        <v>1929</v>
      </c>
      <c r="O273" s="83">
        <v>6671</v>
      </c>
      <c r="P273" s="83">
        <v>62151</v>
      </c>
    </row>
    <row r="274" spans="2:16" x14ac:dyDescent="0.2">
      <c r="B274" s="23" t="s">
        <v>128</v>
      </c>
      <c r="C274" s="23">
        <v>17</v>
      </c>
      <c r="D274" s="176">
        <v>17</v>
      </c>
      <c r="E274" s="177"/>
      <c r="F274" s="178"/>
      <c r="G274" s="176">
        <v>15</v>
      </c>
      <c r="H274" s="177"/>
      <c r="I274" s="178"/>
      <c r="J274" s="176">
        <v>14</v>
      </c>
      <c r="K274" s="177"/>
      <c r="L274" s="178"/>
      <c r="M274" s="176">
        <v>15</v>
      </c>
      <c r="N274" s="177"/>
      <c r="O274" s="178"/>
      <c r="P274" s="20"/>
    </row>
    <row r="275" spans="2:16" x14ac:dyDescent="0.2">
      <c r="B275" s="60" t="s">
        <v>245</v>
      </c>
    </row>
    <row r="276" spans="2:16" x14ac:dyDescent="0.2">
      <c r="B276" s="95" t="s">
        <v>246</v>
      </c>
      <c r="C276" s="9"/>
      <c r="D276" s="9"/>
      <c r="E276" s="32"/>
      <c r="H276" s="32"/>
      <c r="K276" s="32"/>
      <c r="N276" s="32"/>
    </row>
    <row r="277" spans="2:16" x14ac:dyDescent="0.2">
      <c r="B277" s="95"/>
      <c r="F277" s="105"/>
    </row>
    <row r="279" spans="2:16" x14ac:dyDescent="0.2">
      <c r="B279" s="155" t="s">
        <v>247</v>
      </c>
      <c r="C279" s="156"/>
      <c r="D279" s="156"/>
      <c r="E279" s="156"/>
      <c r="F279" s="156"/>
      <c r="G279" s="156"/>
      <c r="H279" s="156"/>
      <c r="I279" s="156"/>
      <c r="J279" s="156"/>
      <c r="K279" s="156"/>
      <c r="L279" s="156"/>
      <c r="M279" s="156"/>
      <c r="N279" s="157"/>
    </row>
    <row r="280" spans="2:16" x14ac:dyDescent="0.2">
      <c r="B280" s="128"/>
      <c r="C280" s="152" t="s">
        <v>109</v>
      </c>
      <c r="D280" s="152"/>
      <c r="E280" s="152"/>
      <c r="F280" s="152" t="s">
        <v>110</v>
      </c>
      <c r="G280" s="152"/>
      <c r="H280" s="152"/>
      <c r="I280" s="152" t="s">
        <v>111</v>
      </c>
      <c r="J280" s="152"/>
      <c r="K280" s="152"/>
      <c r="L280" s="159" t="s">
        <v>112</v>
      </c>
      <c r="M280" s="179"/>
      <c r="N280" s="160"/>
    </row>
    <row r="281" spans="2:16" ht="51" x14ac:dyDescent="0.2">
      <c r="B281" s="128" t="s">
        <v>172</v>
      </c>
      <c r="C281" s="79" t="s">
        <v>248</v>
      </c>
      <c r="D281" s="79" t="s">
        <v>249</v>
      </c>
      <c r="E281" s="79" t="s">
        <v>250</v>
      </c>
      <c r="F281" s="79" t="s">
        <v>248</v>
      </c>
      <c r="G281" s="79" t="s">
        <v>249</v>
      </c>
      <c r="H281" s="79" t="s">
        <v>250</v>
      </c>
      <c r="I281" s="79" t="s">
        <v>248</v>
      </c>
      <c r="J281" s="79" t="s">
        <v>249</v>
      </c>
      <c r="K281" s="79" t="s">
        <v>250</v>
      </c>
      <c r="L281" s="79" t="s">
        <v>248</v>
      </c>
      <c r="M281" s="79" t="s">
        <v>249</v>
      </c>
      <c r="N281" s="79" t="s">
        <v>250</v>
      </c>
    </row>
    <row r="282" spans="2:16" x14ac:dyDescent="0.2">
      <c r="B282" s="23" t="s">
        <v>144</v>
      </c>
      <c r="C282" s="75">
        <v>1728</v>
      </c>
      <c r="D282" s="75">
        <v>92</v>
      </c>
      <c r="E282" s="75">
        <v>805</v>
      </c>
      <c r="F282" s="75">
        <v>2224</v>
      </c>
      <c r="G282" s="75">
        <v>84</v>
      </c>
      <c r="H282" s="75">
        <v>770</v>
      </c>
      <c r="I282" s="75">
        <v>2550</v>
      </c>
      <c r="J282" s="75">
        <v>60</v>
      </c>
      <c r="K282" s="75">
        <v>905</v>
      </c>
      <c r="L282" s="75">
        <v>2354</v>
      </c>
      <c r="M282" s="75">
        <v>84</v>
      </c>
      <c r="N282" s="75">
        <v>1042</v>
      </c>
    </row>
    <row r="283" spans="2:16" x14ac:dyDescent="0.2">
      <c r="B283" s="23" t="s">
        <v>145</v>
      </c>
      <c r="C283" s="75">
        <v>4984</v>
      </c>
      <c r="D283" s="75">
        <v>412</v>
      </c>
      <c r="E283" s="75">
        <v>3710</v>
      </c>
      <c r="F283" s="75">
        <v>5371</v>
      </c>
      <c r="G283" s="75">
        <v>341</v>
      </c>
      <c r="H283" s="75">
        <v>3263</v>
      </c>
      <c r="I283" s="75">
        <v>5611</v>
      </c>
      <c r="J283" s="75">
        <v>317</v>
      </c>
      <c r="K283" s="75">
        <v>3523</v>
      </c>
      <c r="L283" s="75">
        <v>4983</v>
      </c>
      <c r="M283" s="75">
        <v>378</v>
      </c>
      <c r="N283" s="75">
        <v>3273</v>
      </c>
    </row>
    <row r="284" spans="2:16" x14ac:dyDescent="0.2">
      <c r="B284" s="23" t="s">
        <v>146</v>
      </c>
      <c r="C284" s="75">
        <v>4560</v>
      </c>
      <c r="D284" s="75">
        <v>205</v>
      </c>
      <c r="E284" s="75">
        <v>3724</v>
      </c>
      <c r="F284" s="75">
        <v>4520</v>
      </c>
      <c r="G284" s="75">
        <v>189</v>
      </c>
      <c r="H284" s="75">
        <v>2923</v>
      </c>
      <c r="I284" s="75">
        <v>4905</v>
      </c>
      <c r="J284" s="75">
        <v>194</v>
      </c>
      <c r="K284" s="75">
        <v>3500</v>
      </c>
      <c r="L284" s="75">
        <v>4382</v>
      </c>
      <c r="M284" s="75">
        <v>222</v>
      </c>
      <c r="N284" s="75">
        <v>3559</v>
      </c>
    </row>
    <row r="285" spans="2:16" x14ac:dyDescent="0.2">
      <c r="B285" s="23" t="s">
        <v>147</v>
      </c>
      <c r="C285" s="75">
        <v>5571</v>
      </c>
      <c r="D285" s="75">
        <v>176</v>
      </c>
      <c r="E285" s="75">
        <v>4674</v>
      </c>
      <c r="F285" s="75">
        <v>5611</v>
      </c>
      <c r="G285" s="75">
        <v>143</v>
      </c>
      <c r="H285" s="75">
        <v>3864</v>
      </c>
      <c r="I285" s="75">
        <v>5822</v>
      </c>
      <c r="J285" s="75">
        <v>154</v>
      </c>
      <c r="K285" s="75">
        <v>4578</v>
      </c>
      <c r="L285" s="75">
        <v>5415</v>
      </c>
      <c r="M285" s="75">
        <v>178</v>
      </c>
      <c r="N285" s="75">
        <v>4818</v>
      </c>
    </row>
    <row r="286" spans="2:16" x14ac:dyDescent="0.2">
      <c r="B286" s="23" t="s">
        <v>148</v>
      </c>
      <c r="C286" s="75">
        <v>2245</v>
      </c>
      <c r="D286" s="75">
        <v>50</v>
      </c>
      <c r="E286" s="75">
        <v>1674</v>
      </c>
      <c r="F286" s="75">
        <v>2246</v>
      </c>
      <c r="G286" s="75">
        <v>38</v>
      </c>
      <c r="H286" s="75">
        <v>1710</v>
      </c>
      <c r="I286" s="75">
        <v>2304</v>
      </c>
      <c r="J286" s="75">
        <v>62</v>
      </c>
      <c r="K286" s="75">
        <v>1741</v>
      </c>
      <c r="L286" s="75">
        <v>2134</v>
      </c>
      <c r="M286" s="75">
        <v>48</v>
      </c>
      <c r="N286" s="75">
        <v>1906</v>
      </c>
    </row>
    <row r="287" spans="2:16" x14ac:dyDescent="0.2">
      <c r="B287" s="23" t="s">
        <v>149</v>
      </c>
      <c r="C287" s="75">
        <v>1701</v>
      </c>
      <c r="D287" s="75">
        <v>42</v>
      </c>
      <c r="E287" s="75">
        <v>1157</v>
      </c>
      <c r="F287" s="75">
        <v>1917</v>
      </c>
      <c r="G287" s="75">
        <v>20</v>
      </c>
      <c r="H287" s="75">
        <v>1100</v>
      </c>
      <c r="I287" s="75">
        <v>1763</v>
      </c>
      <c r="J287" s="75">
        <v>30</v>
      </c>
      <c r="K287" s="75">
        <v>1295</v>
      </c>
      <c r="L287" s="75">
        <v>1615</v>
      </c>
      <c r="M287" s="75">
        <v>49</v>
      </c>
      <c r="N287" s="75">
        <v>1443</v>
      </c>
    </row>
    <row r="288" spans="2:16" x14ac:dyDescent="0.2">
      <c r="B288" s="23" t="s">
        <v>150</v>
      </c>
      <c r="C288" s="75">
        <v>1846</v>
      </c>
      <c r="D288" s="75">
        <v>22</v>
      </c>
      <c r="E288" s="75">
        <v>938</v>
      </c>
      <c r="F288" s="75">
        <v>2518</v>
      </c>
      <c r="G288" s="75">
        <v>19</v>
      </c>
      <c r="H288" s="75">
        <v>991</v>
      </c>
      <c r="I288" s="75">
        <v>1978</v>
      </c>
      <c r="J288" s="75">
        <v>19</v>
      </c>
      <c r="K288" s="75">
        <v>1072</v>
      </c>
      <c r="L288" s="75">
        <v>1914</v>
      </c>
      <c r="M288" s="75">
        <v>20</v>
      </c>
      <c r="N288" s="75">
        <v>1250</v>
      </c>
    </row>
    <row r="289" spans="2:14" x14ac:dyDescent="0.2">
      <c r="B289" s="20" t="s">
        <v>151</v>
      </c>
      <c r="C289" s="125">
        <v>22635</v>
      </c>
      <c r="D289" s="125">
        <v>999</v>
      </c>
      <c r="E289" s="125">
        <v>16682</v>
      </c>
      <c r="F289" s="125">
        <v>24407</v>
      </c>
      <c r="G289" s="125">
        <v>834</v>
      </c>
      <c r="H289" s="125">
        <v>14621</v>
      </c>
      <c r="I289" s="125">
        <v>24933</v>
      </c>
      <c r="J289" s="125">
        <v>836</v>
      </c>
      <c r="K289" s="125">
        <v>16614</v>
      </c>
      <c r="L289" s="125">
        <v>22797</v>
      </c>
      <c r="M289" s="125">
        <v>979</v>
      </c>
      <c r="N289" s="125">
        <v>17291</v>
      </c>
    </row>
    <row r="290" spans="2:14" x14ac:dyDescent="0.2">
      <c r="B290" s="23" t="s">
        <v>128</v>
      </c>
      <c r="C290" s="176">
        <v>50</v>
      </c>
      <c r="D290" s="177"/>
      <c r="E290" s="178"/>
      <c r="F290" s="176">
        <v>50</v>
      </c>
      <c r="G290" s="177"/>
      <c r="H290" s="178"/>
      <c r="I290" s="176">
        <v>46</v>
      </c>
      <c r="J290" s="177"/>
      <c r="K290" s="178"/>
      <c r="L290" s="176">
        <v>44</v>
      </c>
      <c r="M290" s="177"/>
      <c r="N290" s="178"/>
    </row>
    <row r="291" spans="2:14" x14ac:dyDescent="0.2">
      <c r="B291" s="60" t="s">
        <v>251</v>
      </c>
    </row>
    <row r="292" spans="2:14" x14ac:dyDescent="0.2">
      <c r="B292" s="60" t="s">
        <v>245</v>
      </c>
    </row>
    <row r="293" spans="2:14" x14ac:dyDescent="0.2">
      <c r="B293" s="60" t="s">
        <v>252</v>
      </c>
    </row>
    <row r="294" spans="2:14" x14ac:dyDescent="0.2">
      <c r="B294" s="60" t="s">
        <v>251</v>
      </c>
    </row>
    <row r="295" spans="2:14" x14ac:dyDescent="0.2">
      <c r="B295" s="95"/>
      <c r="D295" s="32"/>
      <c r="G295" s="32"/>
      <c r="J295" s="32"/>
      <c r="M295" s="32"/>
    </row>
    <row r="297" spans="2:14" x14ac:dyDescent="0.2">
      <c r="B297" s="1"/>
      <c r="C297" s="1"/>
      <c r="D297" s="1"/>
      <c r="E297" s="1"/>
      <c r="F297" s="1"/>
      <c r="G297" s="1"/>
      <c r="H297" s="1"/>
      <c r="I297" s="1"/>
      <c r="J297" s="1"/>
      <c r="K297" s="1"/>
    </row>
    <row r="298" spans="2:14" x14ac:dyDescent="0.2">
      <c r="B298" s="1"/>
      <c r="C298" s="1"/>
      <c r="D298" s="1"/>
      <c r="E298" s="1"/>
      <c r="F298" s="1"/>
      <c r="G298" s="1"/>
      <c r="H298" s="1"/>
      <c r="I298" s="1"/>
      <c r="J298" s="1"/>
      <c r="K298" s="1"/>
      <c r="L298" s="126"/>
      <c r="M298" s="126"/>
    </row>
    <row r="299" spans="2:14" s="129" customFormat="1" x14ac:dyDescent="0.2">
      <c r="B299" s="1"/>
      <c r="C299" s="1"/>
      <c r="D299" s="1"/>
      <c r="E299" s="1"/>
      <c r="F299" s="1"/>
      <c r="G299" s="1"/>
      <c r="H299" s="1"/>
      <c r="I299" s="1"/>
      <c r="J299" s="1"/>
      <c r="K299" s="1"/>
      <c r="L299" s="130"/>
      <c r="M299" s="130"/>
    </row>
    <row r="300" spans="2:14" x14ac:dyDescent="0.2">
      <c r="B300" s="1"/>
      <c r="C300" s="1"/>
      <c r="D300" s="1"/>
      <c r="E300" s="1"/>
      <c r="F300" s="1"/>
      <c r="G300" s="1"/>
      <c r="H300" s="1"/>
      <c r="I300" s="1"/>
      <c r="J300" s="1"/>
      <c r="K300" s="1"/>
      <c r="L300" s="9"/>
      <c r="M300" s="9"/>
    </row>
    <row r="301" spans="2:14" x14ac:dyDescent="0.2">
      <c r="B301" s="1"/>
      <c r="C301" s="1"/>
      <c r="D301" s="1"/>
      <c r="E301" s="1"/>
      <c r="F301" s="1"/>
      <c r="G301" s="1"/>
      <c r="H301" s="1"/>
      <c r="I301" s="1"/>
      <c r="J301" s="1"/>
      <c r="K301" s="1"/>
      <c r="L301" s="9"/>
      <c r="M301" s="9"/>
    </row>
    <row r="302" spans="2:14" x14ac:dyDescent="0.2">
      <c r="B302" s="1"/>
      <c r="C302" s="1"/>
      <c r="D302" s="1"/>
      <c r="E302" s="1"/>
      <c r="F302" s="1"/>
      <c r="G302" s="1"/>
      <c r="H302" s="1"/>
      <c r="I302" s="1"/>
      <c r="J302" s="1"/>
      <c r="K302" s="1"/>
      <c r="L302" s="9"/>
      <c r="M302" s="9"/>
    </row>
    <row r="303" spans="2:14" x14ac:dyDescent="0.2">
      <c r="B303" s="1"/>
      <c r="C303" s="1"/>
      <c r="D303" s="1"/>
      <c r="E303" s="1"/>
      <c r="F303" s="1"/>
      <c r="G303" s="1"/>
      <c r="H303" s="1"/>
      <c r="I303" s="1"/>
      <c r="J303" s="1"/>
      <c r="K303" s="1"/>
      <c r="L303" s="9"/>
      <c r="M303" s="9"/>
    </row>
    <row r="304" spans="2:14" x14ac:dyDescent="0.2">
      <c r="B304" s="1"/>
      <c r="C304" s="1"/>
      <c r="D304" s="1"/>
      <c r="E304" s="1"/>
      <c r="F304" s="1"/>
      <c r="G304" s="1"/>
      <c r="H304" s="1"/>
      <c r="I304" s="1"/>
      <c r="J304" s="1"/>
      <c r="K304" s="1"/>
      <c r="L304" s="9"/>
      <c r="M304" s="9"/>
    </row>
    <row r="305" spans="2:13" s="2" customFormat="1" x14ac:dyDescent="0.2">
      <c r="B305" s="1"/>
      <c r="C305" s="1"/>
      <c r="D305" s="1"/>
      <c r="E305" s="1"/>
      <c r="F305" s="1"/>
      <c r="G305" s="1"/>
      <c r="H305" s="1"/>
      <c r="I305" s="1"/>
      <c r="J305" s="1"/>
      <c r="K305" s="1"/>
      <c r="L305" s="26"/>
      <c r="M305" s="26"/>
    </row>
    <row r="306" spans="2:13" x14ac:dyDescent="0.2">
      <c r="B306" s="1"/>
      <c r="C306" s="1"/>
      <c r="D306" s="1"/>
      <c r="E306" s="1"/>
      <c r="F306" s="1"/>
      <c r="G306" s="1"/>
      <c r="H306" s="1"/>
      <c r="I306" s="1"/>
      <c r="J306" s="1"/>
      <c r="K306" s="1"/>
      <c r="L306" s="9"/>
      <c r="M306" s="9"/>
    </row>
    <row r="307" spans="2:13" x14ac:dyDescent="0.2">
      <c r="B307" s="1"/>
      <c r="C307" s="1"/>
      <c r="D307" s="1"/>
      <c r="E307" s="1"/>
      <c r="F307" s="1"/>
      <c r="G307" s="1"/>
      <c r="H307" s="1"/>
      <c r="I307" s="1"/>
      <c r="J307" s="1"/>
      <c r="K307" s="1"/>
    </row>
    <row r="308" spans="2:13" x14ac:dyDescent="0.2">
      <c r="B308" s="1"/>
      <c r="C308" s="1"/>
      <c r="D308" s="1"/>
      <c r="E308" s="1"/>
      <c r="F308" s="1"/>
      <c r="G308" s="1"/>
      <c r="H308" s="1"/>
      <c r="I308" s="1"/>
      <c r="J308" s="1"/>
      <c r="K308" s="1"/>
    </row>
    <row r="309" spans="2:13" x14ac:dyDescent="0.2">
      <c r="B309" s="1"/>
      <c r="C309" s="1"/>
      <c r="D309" s="1"/>
      <c r="E309" s="1"/>
      <c r="F309" s="1"/>
      <c r="G309" s="1"/>
      <c r="H309" s="1"/>
      <c r="I309" s="1"/>
      <c r="J309" s="1"/>
    </row>
    <row r="310" spans="2:13" x14ac:dyDescent="0.2">
      <c r="B310" s="1"/>
      <c r="C310" s="1"/>
      <c r="D310" s="1"/>
      <c r="E310" s="1"/>
      <c r="F310" s="1"/>
      <c r="G310" s="1"/>
      <c r="H310" s="1"/>
      <c r="I310" s="1"/>
      <c r="J310" s="1"/>
    </row>
    <row r="311" spans="2:13" x14ac:dyDescent="0.2">
      <c r="B311" s="1"/>
      <c r="C311" s="1"/>
      <c r="D311" s="1"/>
      <c r="E311" s="1"/>
      <c r="F311" s="1"/>
      <c r="G311" s="1"/>
      <c r="H311" s="1"/>
      <c r="I311" s="1"/>
      <c r="J311" s="1"/>
    </row>
    <row r="312" spans="2:13" x14ac:dyDescent="0.2">
      <c r="B312" s="1"/>
      <c r="C312" s="1"/>
      <c r="D312" s="1"/>
      <c r="E312" s="1"/>
      <c r="F312" s="1"/>
      <c r="G312" s="1"/>
      <c r="H312" s="1"/>
      <c r="I312" s="1"/>
      <c r="J312" s="1"/>
    </row>
    <row r="313" spans="2:13" x14ac:dyDescent="0.2">
      <c r="B313" s="1"/>
      <c r="C313" s="1"/>
      <c r="D313" s="1"/>
      <c r="E313" s="1"/>
      <c r="F313" s="1"/>
      <c r="G313" s="1"/>
      <c r="H313" s="1"/>
      <c r="I313" s="1"/>
      <c r="J313" s="1"/>
    </row>
    <row r="314" spans="2:13" x14ac:dyDescent="0.2">
      <c r="B314" s="1"/>
      <c r="C314" s="1"/>
      <c r="D314" s="1"/>
      <c r="E314" s="1"/>
      <c r="F314" s="1"/>
      <c r="G314" s="1"/>
      <c r="H314" s="1"/>
      <c r="I314" s="1"/>
      <c r="J314" s="1"/>
    </row>
    <row r="315" spans="2:13" x14ac:dyDescent="0.2">
      <c r="B315" s="1"/>
      <c r="C315" s="1"/>
      <c r="D315" s="1"/>
      <c r="E315" s="1"/>
      <c r="F315" s="1"/>
      <c r="G315" s="1"/>
      <c r="H315" s="1"/>
      <c r="I315" s="1"/>
      <c r="J315" s="1"/>
    </row>
    <row r="316" spans="2:13" x14ac:dyDescent="0.2">
      <c r="B316" s="1"/>
      <c r="C316" s="1"/>
      <c r="D316" s="1"/>
      <c r="E316" s="1"/>
      <c r="F316" s="1"/>
      <c r="G316" s="1"/>
      <c r="H316" s="1"/>
      <c r="I316" s="1"/>
      <c r="J316" s="1"/>
    </row>
    <row r="317" spans="2:13" x14ac:dyDescent="0.2">
      <c r="B317" s="1"/>
      <c r="C317" s="1"/>
      <c r="D317" s="1"/>
      <c r="E317" s="1"/>
      <c r="F317" s="1"/>
      <c r="G317" s="1"/>
      <c r="H317" s="1"/>
      <c r="I317" s="1"/>
      <c r="J317" s="1"/>
    </row>
    <row r="318" spans="2:13" x14ac:dyDescent="0.2">
      <c r="B318" s="1"/>
      <c r="C318" s="1"/>
      <c r="D318" s="1"/>
      <c r="E318" s="1"/>
      <c r="F318" s="1"/>
      <c r="G318" s="1"/>
      <c r="H318" s="1"/>
      <c r="I318" s="1"/>
      <c r="J318" s="1"/>
    </row>
    <row r="319" spans="2:13" x14ac:dyDescent="0.2">
      <c r="B319" s="1"/>
      <c r="C319" s="1"/>
      <c r="D319" s="1"/>
      <c r="E319" s="1"/>
      <c r="F319" s="1"/>
      <c r="G319" s="1"/>
      <c r="H319" s="1"/>
      <c r="I319" s="1"/>
      <c r="J319" s="1"/>
    </row>
    <row r="320" spans="2:13" x14ac:dyDescent="0.2">
      <c r="B320" s="1"/>
      <c r="C320" s="1"/>
      <c r="D320" s="1"/>
      <c r="E320" s="1"/>
      <c r="F320" s="1"/>
      <c r="G320" s="1"/>
      <c r="H320" s="1"/>
      <c r="I320" s="1"/>
      <c r="J320" s="1"/>
    </row>
    <row r="321" spans="2:10" x14ac:dyDescent="0.2">
      <c r="B321" s="1"/>
      <c r="C321" s="1"/>
      <c r="D321" s="1"/>
      <c r="E321" s="1"/>
      <c r="F321" s="1"/>
      <c r="G321" s="1"/>
      <c r="H321" s="1"/>
      <c r="I321" s="1"/>
      <c r="J321" s="1"/>
    </row>
    <row r="322" spans="2:10" x14ac:dyDescent="0.2">
      <c r="B322" s="1"/>
      <c r="C322" s="1"/>
      <c r="D322" s="1"/>
      <c r="E322" s="1"/>
      <c r="F322" s="1"/>
      <c r="G322" s="1"/>
      <c r="H322" s="1"/>
      <c r="I322" s="1"/>
      <c r="J322" s="1"/>
    </row>
    <row r="323" spans="2:10" x14ac:dyDescent="0.2">
      <c r="B323" s="1"/>
      <c r="C323" s="1"/>
      <c r="D323" s="1"/>
      <c r="E323" s="1"/>
      <c r="F323" s="1"/>
      <c r="G323" s="1"/>
      <c r="H323" s="1"/>
      <c r="I323" s="1"/>
      <c r="J323" s="1"/>
    </row>
    <row r="324" spans="2:10" x14ac:dyDescent="0.2">
      <c r="B324" s="1"/>
      <c r="C324" s="1"/>
      <c r="D324" s="1"/>
      <c r="E324" s="1"/>
      <c r="F324" s="1"/>
      <c r="G324" s="1"/>
      <c r="H324" s="1"/>
      <c r="I324" s="1"/>
      <c r="J324" s="1"/>
    </row>
    <row r="325" spans="2:10" x14ac:dyDescent="0.2">
      <c r="B325" s="1"/>
      <c r="C325" s="1"/>
      <c r="D325" s="1"/>
      <c r="E325" s="1"/>
      <c r="F325" s="1"/>
      <c r="G325" s="1"/>
      <c r="H325" s="1"/>
      <c r="I325" s="1"/>
      <c r="J325" s="1"/>
    </row>
    <row r="326" spans="2:10" x14ac:dyDescent="0.2">
      <c r="B326" s="1"/>
      <c r="C326" s="1"/>
      <c r="D326" s="1"/>
      <c r="E326" s="1"/>
      <c r="F326" s="1"/>
      <c r="G326" s="1"/>
      <c r="H326" s="1"/>
      <c r="I326" s="1"/>
      <c r="J326" s="1"/>
    </row>
    <row r="327" spans="2:10" x14ac:dyDescent="0.2">
      <c r="B327" s="1"/>
      <c r="C327" s="1"/>
      <c r="D327" s="1"/>
      <c r="E327" s="1"/>
      <c r="F327" s="1"/>
      <c r="G327" s="1"/>
      <c r="H327" s="1"/>
      <c r="I327" s="1"/>
      <c r="J327" s="1"/>
    </row>
    <row r="328" spans="2:10" x14ac:dyDescent="0.2">
      <c r="B328" s="1"/>
      <c r="C328" s="1"/>
      <c r="D328" s="1"/>
      <c r="E328" s="1"/>
      <c r="F328" s="1"/>
      <c r="G328" s="1"/>
      <c r="H328" s="1"/>
      <c r="I328" s="1"/>
      <c r="J328" s="1"/>
    </row>
    <row r="329" spans="2:10" x14ac:dyDescent="0.2">
      <c r="B329" s="1"/>
      <c r="C329" s="1"/>
      <c r="D329" s="1"/>
      <c r="E329" s="1"/>
      <c r="F329" s="1"/>
      <c r="G329" s="1"/>
      <c r="H329" s="1"/>
      <c r="I329" s="1"/>
      <c r="J329" s="1"/>
    </row>
    <row r="330" spans="2:10" x14ac:dyDescent="0.2">
      <c r="B330" s="1"/>
      <c r="C330" s="1"/>
      <c r="D330" s="1"/>
      <c r="E330" s="1"/>
      <c r="F330" s="1"/>
      <c r="G330" s="1"/>
      <c r="H330" s="1"/>
      <c r="I330" s="1"/>
      <c r="J330" s="1"/>
    </row>
    <row r="331" spans="2:10" x14ac:dyDescent="0.2">
      <c r="B331" s="1"/>
      <c r="C331" s="1"/>
      <c r="D331" s="1"/>
      <c r="E331" s="1"/>
      <c r="F331" s="1"/>
      <c r="G331" s="1"/>
      <c r="H331" s="1"/>
      <c r="I331" s="1"/>
      <c r="J331" s="1"/>
    </row>
    <row r="332" spans="2:10" x14ac:dyDescent="0.2">
      <c r="B332" s="1"/>
      <c r="C332" s="1"/>
      <c r="D332" s="1"/>
      <c r="E332" s="1"/>
      <c r="F332" s="1"/>
      <c r="G332" s="1"/>
      <c r="H332" s="1"/>
      <c r="I332" s="1"/>
      <c r="J332" s="1"/>
    </row>
    <row r="333" spans="2:10" x14ac:dyDescent="0.2">
      <c r="B333" s="1"/>
      <c r="C333" s="1"/>
      <c r="D333" s="1"/>
      <c r="E333" s="1"/>
      <c r="F333" s="1"/>
      <c r="G333" s="1"/>
      <c r="H333" s="1"/>
      <c r="I333" s="1"/>
      <c r="J333" s="1"/>
    </row>
    <row r="334" spans="2:10" x14ac:dyDescent="0.2">
      <c r="B334" s="1"/>
      <c r="C334" s="1"/>
      <c r="D334" s="1"/>
      <c r="E334" s="1"/>
      <c r="F334" s="1"/>
      <c r="G334" s="1"/>
      <c r="H334" s="1"/>
      <c r="I334" s="1"/>
      <c r="J334" s="1"/>
    </row>
    <row r="335" spans="2:10" x14ac:dyDescent="0.2">
      <c r="B335" s="1"/>
      <c r="C335" s="1"/>
      <c r="D335" s="1"/>
      <c r="E335" s="1"/>
      <c r="F335" s="1"/>
      <c r="G335" s="1"/>
      <c r="H335" s="1"/>
      <c r="I335" s="1"/>
      <c r="J335" s="1"/>
    </row>
    <row r="336" spans="2:10" x14ac:dyDescent="0.2">
      <c r="B336" s="1"/>
      <c r="C336" s="1"/>
      <c r="D336" s="1"/>
      <c r="E336" s="1"/>
      <c r="F336" s="1"/>
      <c r="G336" s="1"/>
      <c r="H336" s="1"/>
      <c r="I336" s="1"/>
      <c r="J336" s="1"/>
    </row>
    <row r="337" spans="2:10" x14ac:dyDescent="0.2">
      <c r="B337" s="1"/>
      <c r="C337" s="1"/>
      <c r="D337" s="1"/>
      <c r="E337" s="1"/>
      <c r="F337" s="1"/>
      <c r="G337" s="1"/>
      <c r="H337" s="1"/>
      <c r="I337" s="1"/>
      <c r="J337" s="1"/>
    </row>
    <row r="338" spans="2:10" x14ac:dyDescent="0.2">
      <c r="B338" s="1"/>
      <c r="C338" s="1"/>
      <c r="D338" s="1"/>
      <c r="E338" s="1"/>
      <c r="F338" s="1"/>
      <c r="G338" s="1"/>
      <c r="H338" s="1"/>
      <c r="I338" s="1"/>
      <c r="J338" s="1"/>
    </row>
    <row r="339" spans="2:10" x14ac:dyDescent="0.2">
      <c r="B339" s="1"/>
      <c r="C339" s="1"/>
      <c r="D339" s="1"/>
      <c r="E339" s="1"/>
      <c r="F339" s="1"/>
      <c r="G339" s="1"/>
      <c r="H339" s="1"/>
      <c r="I339" s="1"/>
      <c r="J339" s="1"/>
    </row>
    <row r="340" spans="2:10" x14ac:dyDescent="0.2">
      <c r="B340" s="1"/>
      <c r="C340" s="1"/>
      <c r="D340" s="1"/>
      <c r="E340" s="1"/>
      <c r="F340" s="1"/>
      <c r="G340" s="1"/>
      <c r="H340" s="1"/>
      <c r="I340" s="1"/>
      <c r="J340" s="1"/>
    </row>
    <row r="341" spans="2:10" x14ac:dyDescent="0.2">
      <c r="B341" s="1"/>
      <c r="C341" s="1"/>
      <c r="D341" s="1"/>
      <c r="E341" s="1"/>
      <c r="F341" s="1"/>
      <c r="G341" s="1"/>
      <c r="H341" s="1"/>
      <c r="I341" s="1"/>
      <c r="J341" s="1"/>
    </row>
    <row r="342" spans="2:10" x14ac:dyDescent="0.2">
      <c r="B342" s="1"/>
      <c r="C342" s="1"/>
      <c r="D342" s="1"/>
      <c r="E342" s="1"/>
      <c r="F342" s="1"/>
      <c r="G342" s="1"/>
      <c r="H342" s="1"/>
      <c r="I342" s="1"/>
      <c r="J342" s="1"/>
    </row>
    <row r="343" spans="2:10" x14ac:dyDescent="0.2">
      <c r="B343" s="1"/>
      <c r="C343" s="1"/>
      <c r="D343" s="1"/>
      <c r="E343" s="1"/>
      <c r="F343" s="1"/>
      <c r="G343" s="1"/>
      <c r="H343" s="1"/>
      <c r="I343" s="1"/>
      <c r="J343" s="1"/>
    </row>
  </sheetData>
  <mergeCells count="183">
    <mergeCell ref="N142:N143"/>
    <mergeCell ref="R142:R143"/>
    <mergeCell ref="B279:N279"/>
    <mergeCell ref="C280:E280"/>
    <mergeCell ref="F280:H280"/>
    <mergeCell ref="I280:K280"/>
    <mergeCell ref="L280:N280"/>
    <mergeCell ref="C290:E290"/>
    <mergeCell ref="F290:H290"/>
    <mergeCell ref="I290:K290"/>
    <mergeCell ref="L290:N290"/>
    <mergeCell ref="B264:B265"/>
    <mergeCell ref="D264:F264"/>
    <mergeCell ref="G264:I264"/>
    <mergeCell ref="J264:L264"/>
    <mergeCell ref="M264:O264"/>
    <mergeCell ref="D274:F274"/>
    <mergeCell ref="G274:I274"/>
    <mergeCell ref="J274:L274"/>
    <mergeCell ref="M274:O274"/>
    <mergeCell ref="C255:D255"/>
    <mergeCell ref="E255:F255"/>
    <mergeCell ref="G255:H255"/>
    <mergeCell ref="I255:J255"/>
    <mergeCell ref="K255:L255"/>
    <mergeCell ref="B263:O263"/>
    <mergeCell ref="B244:N244"/>
    <mergeCell ref="B245:B246"/>
    <mergeCell ref="C245:D245"/>
    <mergeCell ref="E245:F245"/>
    <mergeCell ref="G245:H245"/>
    <mergeCell ref="I245:J245"/>
    <mergeCell ref="K245:L245"/>
    <mergeCell ref="M245:N245"/>
    <mergeCell ref="B226:J226"/>
    <mergeCell ref="C227:D227"/>
    <mergeCell ref="E227:F227"/>
    <mergeCell ref="G227:H227"/>
    <mergeCell ref="I227:J227"/>
    <mergeCell ref="C237:D237"/>
    <mergeCell ref="E237:F237"/>
    <mergeCell ref="G237:H237"/>
    <mergeCell ref="I237:J237"/>
    <mergeCell ref="B210:J210"/>
    <mergeCell ref="C211:D211"/>
    <mergeCell ref="E211:F211"/>
    <mergeCell ref="G211:H211"/>
    <mergeCell ref="I211:J211"/>
    <mergeCell ref="C221:D221"/>
    <mergeCell ref="E221:F221"/>
    <mergeCell ref="G221:H221"/>
    <mergeCell ref="I221:J221"/>
    <mergeCell ref="C195:D195"/>
    <mergeCell ref="E195:F195"/>
    <mergeCell ref="G195:H195"/>
    <mergeCell ref="I195:J195"/>
    <mergeCell ref="C205:D205"/>
    <mergeCell ref="E205:F205"/>
    <mergeCell ref="G205:H205"/>
    <mergeCell ref="I205:J205"/>
    <mergeCell ref="C190:D190"/>
    <mergeCell ref="E190:F190"/>
    <mergeCell ref="G190:H190"/>
    <mergeCell ref="I190:J190"/>
    <mergeCell ref="F106:I106"/>
    <mergeCell ref="J106:M106"/>
    <mergeCell ref="N106:Q106"/>
    <mergeCell ref="K190:L190"/>
    <mergeCell ref="B194:J194"/>
    <mergeCell ref="B179:L179"/>
    <mergeCell ref="B180:B181"/>
    <mergeCell ref="C180:D180"/>
    <mergeCell ref="E180:F180"/>
    <mergeCell ref="G180:H180"/>
    <mergeCell ref="I180:J180"/>
    <mergeCell ref="K180:L180"/>
    <mergeCell ref="C152:F152"/>
    <mergeCell ref="G152:J152"/>
    <mergeCell ref="K152:N152"/>
    <mergeCell ref="O152:R152"/>
    <mergeCell ref="B161:F162"/>
    <mergeCell ref="G133:J133"/>
    <mergeCell ref="K133:N133"/>
    <mergeCell ref="O133:R133"/>
    <mergeCell ref="B141:R141"/>
    <mergeCell ref="B142:B143"/>
    <mergeCell ref="F142:F143"/>
    <mergeCell ref="J142:J143"/>
    <mergeCell ref="B122:R122"/>
    <mergeCell ref="B123:B124"/>
    <mergeCell ref="F123:F124"/>
    <mergeCell ref="J123:J124"/>
    <mergeCell ref="N123:N124"/>
    <mergeCell ref="R123:R124"/>
    <mergeCell ref="C133:F133"/>
    <mergeCell ref="B75:B76"/>
    <mergeCell ref="C75:J75"/>
    <mergeCell ref="K75:R75"/>
    <mergeCell ref="C85:J85"/>
    <mergeCell ref="K85:R85"/>
    <mergeCell ref="B90:I90"/>
    <mergeCell ref="J90:Q90"/>
    <mergeCell ref="C116:E116"/>
    <mergeCell ref="F116:I116"/>
    <mergeCell ref="J116:M116"/>
    <mergeCell ref="N116:Q116"/>
    <mergeCell ref="B91:B92"/>
    <mergeCell ref="C91:I91"/>
    <mergeCell ref="J91:P91"/>
    <mergeCell ref="B105:P105"/>
    <mergeCell ref="B106:B107"/>
    <mergeCell ref="C106:E106"/>
    <mergeCell ref="C70:J70"/>
    <mergeCell ref="K70:R70"/>
    <mergeCell ref="B74:J74"/>
    <mergeCell ref="K74:R74"/>
    <mergeCell ref="P35:Q35"/>
    <mergeCell ref="R35:S35"/>
    <mergeCell ref="B59:J59"/>
    <mergeCell ref="K59:R59"/>
    <mergeCell ref="B42:K42"/>
    <mergeCell ref="L42:P42"/>
    <mergeCell ref="C43:D43"/>
    <mergeCell ref="E43:F43"/>
    <mergeCell ref="G43:H43"/>
    <mergeCell ref="I43:J43"/>
    <mergeCell ref="L43:M43"/>
    <mergeCell ref="N43:O43"/>
    <mergeCell ref="P43:Q43"/>
    <mergeCell ref="R43:S43"/>
    <mergeCell ref="C53:D53"/>
    <mergeCell ref="C35:D35"/>
    <mergeCell ref="E35:F35"/>
    <mergeCell ref="G35:H35"/>
    <mergeCell ref="I35:J35"/>
    <mergeCell ref="L35:M35"/>
    <mergeCell ref="N35:O35"/>
    <mergeCell ref="B60:B61"/>
    <mergeCell ref="C60:J60"/>
    <mergeCell ref="K60:R60"/>
    <mergeCell ref="B25:B26"/>
    <mergeCell ref="C25:D25"/>
    <mergeCell ref="E25:F25"/>
    <mergeCell ref="G25:H25"/>
    <mergeCell ref="I25:J25"/>
    <mergeCell ref="L25:M25"/>
    <mergeCell ref="N25:O25"/>
    <mergeCell ref="P25:Q25"/>
    <mergeCell ref="R25:S25"/>
    <mergeCell ref="E53:F53"/>
    <mergeCell ref="G53:H53"/>
    <mergeCell ref="I53:J53"/>
    <mergeCell ref="L53:M53"/>
    <mergeCell ref="N53:O53"/>
    <mergeCell ref="P53:Q53"/>
    <mergeCell ref="R53:S53"/>
    <mergeCell ref="E14:F14"/>
    <mergeCell ref="G14:H14"/>
    <mergeCell ref="I14:J14"/>
    <mergeCell ref="K14:L14"/>
    <mergeCell ref="M14:N14"/>
    <mergeCell ref="B20:K20"/>
    <mergeCell ref="B21:K21"/>
    <mergeCell ref="B23:T23"/>
    <mergeCell ref="C24:K24"/>
    <mergeCell ref="L24:T24"/>
    <mergeCell ref="O14:P14"/>
    <mergeCell ref="B15:K15"/>
    <mergeCell ref="B16:K16"/>
    <mergeCell ref="B17:K17"/>
    <mergeCell ref="B18:K18"/>
    <mergeCell ref="B19:K19"/>
    <mergeCell ref="C14:D14"/>
    <mergeCell ref="B3:E3"/>
    <mergeCell ref="B5:P5"/>
    <mergeCell ref="B6:B7"/>
    <mergeCell ref="C6:D6"/>
    <mergeCell ref="E6:F6"/>
    <mergeCell ref="G6:H6"/>
    <mergeCell ref="I6:J6"/>
    <mergeCell ref="K6:L6"/>
    <mergeCell ref="M6:N6"/>
    <mergeCell ref="O6:P6"/>
  </mergeCells>
  <pageMargins left="0.25" right="0.25" top="0.75" bottom="0.75" header="0.3" footer="0.3"/>
  <pageSetup paperSize="8" scale="40" fitToHeight="0" orientation="landscape" r:id="rId1"/>
  <rowBreaks count="1" manualBreakCount="1">
    <brk id="242"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Index</vt:lpstr>
      <vt:lpstr>Consumer Contact Centre Data</vt:lpstr>
      <vt:lpstr>Retirement Income Methodology</vt:lpstr>
      <vt:lpstr>Retirement Income Data Tables</vt:lpstr>
      <vt:lpstr>'Consumer Contact Centre Data'!Print_Area</vt:lpstr>
      <vt:lpstr>Index!Print_Area</vt:lpstr>
      <vt:lpstr>'Retirement Income Methodology'!Print_Area</vt:lpstr>
    </vt:vector>
  </TitlesOfParts>
  <Company>Financial Conduct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Letchford</dc:creator>
  <cp:lastModifiedBy>Nwamaka Iwuchukwu</cp:lastModifiedBy>
  <cp:lastPrinted>2017-02-21T10:14:24Z</cp:lastPrinted>
  <dcterms:created xsi:type="dcterms:W3CDTF">2015-04-07T09:54:45Z</dcterms:created>
  <dcterms:modified xsi:type="dcterms:W3CDTF">2017-04-05T15:48:57Z</dcterms:modified>
</cp:coreProperties>
</file>