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315" windowHeight="11385"/>
  </bookViews>
  <sheets>
    <sheet name="Contents" sheetId="1" r:id="rId1"/>
    <sheet name="1 Products and Firm Types" sheetId="2" r:id="rId2"/>
    <sheet name="2 Volume of Sales" sheetId="3" r:id="rId3"/>
    <sheet name="3 Provider &amp; Non Provider Sales" sheetId="4" r:id="rId4"/>
    <sheet name="4 Advised &amp; Non Advised Sales" sheetId="5" r:id="rId5"/>
    <sheet name="5 Premium Method Payment Type" sheetId="6" r:id="rId6"/>
    <sheet name="6.1 Firm Categories" sheetId="7" r:id="rId7"/>
    <sheet name="6.2 Product Categories" sheetId="8" r:id="rId8"/>
  </sheets>
  <definedNames>
    <definedName name="_xlnm.Print_Area" localSheetId="0">Contents!$A$1:$O$43</definedName>
  </definedNames>
  <calcPr calcId="145621"/>
</workbook>
</file>

<file path=xl/calcChain.xml><?xml version="1.0" encoding="utf-8"?>
<calcChain xmlns="http://schemas.openxmlformats.org/spreadsheetml/2006/main">
  <c r="L53" i="6" l="1"/>
  <c r="K53" i="6"/>
  <c r="J53" i="6"/>
  <c r="I53" i="6"/>
  <c r="H53" i="6"/>
  <c r="G53" i="6"/>
  <c r="F53" i="6"/>
  <c r="E53" i="6"/>
  <c r="D53" i="6"/>
  <c r="L52" i="6"/>
  <c r="K52" i="6"/>
  <c r="J52" i="6"/>
  <c r="I52" i="6"/>
  <c r="H52" i="6"/>
  <c r="G52" i="6"/>
  <c r="F52" i="6"/>
  <c r="E52" i="6"/>
  <c r="D52" i="6"/>
  <c r="L51" i="6"/>
  <c r="K51" i="6"/>
  <c r="J51" i="6"/>
  <c r="I51" i="6"/>
  <c r="H51" i="6"/>
  <c r="G51" i="6"/>
  <c r="F51" i="6"/>
  <c r="E51" i="6"/>
  <c r="D51" i="6"/>
  <c r="L50" i="6"/>
  <c r="K50" i="6"/>
  <c r="J50" i="6"/>
  <c r="I50" i="6"/>
  <c r="H50" i="6"/>
  <c r="G50" i="6"/>
  <c r="F50" i="6"/>
  <c r="E50" i="6"/>
  <c r="D50" i="6"/>
  <c r="L49" i="6"/>
  <c r="K49" i="6"/>
  <c r="J49" i="6"/>
  <c r="I49" i="6"/>
  <c r="H49" i="6"/>
  <c r="G49" i="6"/>
  <c r="F49" i="6"/>
  <c r="E49" i="6"/>
  <c r="D49" i="6"/>
  <c r="L48" i="6"/>
  <c r="K48" i="6"/>
  <c r="J48" i="6"/>
  <c r="I48" i="6"/>
  <c r="H48" i="6"/>
  <c r="G48" i="6"/>
  <c r="F48" i="6"/>
  <c r="E48" i="6"/>
  <c r="D48" i="6"/>
  <c r="L47" i="6"/>
  <c r="K47" i="6"/>
  <c r="J47" i="6"/>
  <c r="I47" i="6"/>
  <c r="H47" i="6"/>
  <c r="G47" i="6"/>
  <c r="F47" i="6"/>
  <c r="E47" i="6"/>
  <c r="D47" i="6"/>
  <c r="L46" i="6"/>
  <c r="K46" i="6"/>
  <c r="J46" i="6"/>
  <c r="I46" i="6"/>
  <c r="H46" i="6"/>
  <c r="G46" i="6"/>
  <c r="F46" i="6"/>
  <c r="E46" i="6"/>
  <c r="D46" i="6"/>
  <c r="L45" i="6"/>
  <c r="K45" i="6"/>
  <c r="J45" i="6"/>
  <c r="I45" i="6"/>
  <c r="H45" i="6"/>
  <c r="G45" i="6"/>
  <c r="F45" i="6"/>
  <c r="E45" i="6"/>
  <c r="D45" i="6"/>
  <c r="L44" i="6"/>
  <c r="K44" i="6"/>
  <c r="J44" i="6"/>
  <c r="I44" i="6"/>
  <c r="H44" i="6"/>
  <c r="G44" i="6"/>
  <c r="F44" i="6"/>
  <c r="E44" i="6"/>
  <c r="D44" i="6"/>
  <c r="L43" i="6"/>
  <c r="K43" i="6"/>
  <c r="J43" i="6"/>
  <c r="I43" i="6"/>
  <c r="H43" i="6"/>
  <c r="G43" i="6"/>
  <c r="F43" i="6"/>
  <c r="E43" i="6"/>
  <c r="D43" i="6"/>
  <c r="L42" i="6"/>
  <c r="K42" i="6"/>
  <c r="J42" i="6"/>
  <c r="I42" i="6"/>
  <c r="H42" i="6"/>
  <c r="G42" i="6"/>
  <c r="F42" i="6"/>
  <c r="E42" i="6"/>
  <c r="D42" i="6"/>
  <c r="L41" i="6"/>
  <c r="K41" i="6"/>
  <c r="J41" i="6"/>
  <c r="I41" i="6"/>
  <c r="H41" i="6"/>
  <c r="G41" i="6"/>
  <c r="F41" i="6"/>
  <c r="E41" i="6"/>
  <c r="D41" i="6"/>
  <c r="L40" i="6"/>
  <c r="K40" i="6"/>
  <c r="J40" i="6"/>
  <c r="I40" i="6"/>
  <c r="H40" i="6"/>
  <c r="G40" i="6"/>
  <c r="F40" i="6"/>
  <c r="E40" i="6"/>
  <c r="D40" i="6"/>
  <c r="L39" i="6"/>
  <c r="K39" i="6"/>
  <c r="J39" i="6"/>
  <c r="I39" i="6"/>
  <c r="H39" i="6"/>
  <c r="G39" i="6"/>
  <c r="F39" i="6"/>
  <c r="E39" i="6"/>
  <c r="D39" i="6"/>
  <c r="L38" i="6"/>
  <c r="K38" i="6"/>
  <c r="J38" i="6"/>
  <c r="I38" i="6"/>
  <c r="H38" i="6"/>
  <c r="G38" i="6"/>
  <c r="F38" i="6"/>
  <c r="E38" i="6"/>
  <c r="D38" i="6"/>
  <c r="L37" i="6"/>
  <c r="K37" i="6"/>
  <c r="J37" i="6"/>
  <c r="I37" i="6"/>
  <c r="H37" i="6"/>
  <c r="G37" i="6"/>
  <c r="F37" i="6"/>
  <c r="E37" i="6"/>
  <c r="D37" i="6"/>
  <c r="L36" i="6"/>
  <c r="K36" i="6"/>
  <c r="J36" i="6"/>
  <c r="I36" i="6"/>
  <c r="H36" i="6"/>
  <c r="G36" i="6"/>
  <c r="F36" i="6"/>
  <c r="E36" i="6"/>
  <c r="D36" i="6"/>
  <c r="L35" i="6"/>
  <c r="K35" i="6"/>
  <c r="J35" i="6"/>
  <c r="I35" i="6"/>
  <c r="H35" i="6"/>
  <c r="G35" i="6"/>
  <c r="F35" i="6"/>
  <c r="E35" i="6"/>
  <c r="D35" i="6"/>
  <c r="L34" i="6"/>
  <c r="K34" i="6"/>
  <c r="J34" i="6"/>
  <c r="I34" i="6"/>
  <c r="H34" i="6"/>
  <c r="G34" i="6"/>
  <c r="F34" i="6"/>
  <c r="E34" i="6"/>
  <c r="D34" i="6"/>
  <c r="L27" i="6"/>
  <c r="K27" i="6"/>
  <c r="J27" i="6"/>
  <c r="I27" i="6"/>
  <c r="H27" i="6"/>
  <c r="G27" i="6"/>
  <c r="F27" i="6"/>
  <c r="E27" i="6"/>
  <c r="D27" i="6"/>
  <c r="L26" i="6"/>
  <c r="K26" i="6"/>
  <c r="J26" i="6"/>
  <c r="I26" i="6"/>
  <c r="H26" i="6"/>
  <c r="G26" i="6"/>
  <c r="F26" i="6"/>
  <c r="E26" i="6"/>
  <c r="D26" i="6"/>
  <c r="L25" i="6"/>
  <c r="K25" i="6"/>
  <c r="J25" i="6"/>
  <c r="I25" i="6"/>
  <c r="H25" i="6"/>
  <c r="G25" i="6"/>
  <c r="F25" i="6"/>
  <c r="E25" i="6"/>
  <c r="D25" i="6"/>
  <c r="L23" i="6"/>
  <c r="K23" i="6"/>
  <c r="J23" i="6"/>
  <c r="I23" i="6"/>
  <c r="H23" i="6"/>
  <c r="G23" i="6"/>
  <c r="F23" i="6"/>
  <c r="E23" i="6"/>
  <c r="D23" i="6"/>
  <c r="L22" i="6"/>
  <c r="K22" i="6"/>
  <c r="J22" i="6"/>
  <c r="I22" i="6"/>
  <c r="H22" i="6"/>
  <c r="G22" i="6"/>
  <c r="F22" i="6"/>
  <c r="E22" i="6"/>
  <c r="D22" i="6"/>
  <c r="L21" i="6"/>
  <c r="K21" i="6"/>
  <c r="J21" i="6"/>
  <c r="I21" i="6"/>
  <c r="H21" i="6"/>
  <c r="G21" i="6"/>
  <c r="F21" i="6"/>
  <c r="E21" i="6"/>
  <c r="D21" i="6"/>
  <c r="L20" i="6"/>
  <c r="K20" i="6"/>
  <c r="J20" i="6"/>
  <c r="I20" i="6"/>
  <c r="H20" i="6"/>
  <c r="G20" i="6"/>
  <c r="F20" i="6"/>
  <c r="E20" i="6"/>
  <c r="D20" i="6"/>
  <c r="L17" i="6"/>
  <c r="K17" i="6"/>
  <c r="J17" i="6"/>
  <c r="I17" i="6"/>
  <c r="H17" i="6"/>
  <c r="G17" i="6"/>
  <c r="F17" i="6"/>
  <c r="E17" i="6"/>
  <c r="D17" i="6"/>
  <c r="L16" i="6"/>
  <c r="K16" i="6"/>
  <c r="J16" i="6"/>
  <c r="I16" i="6"/>
  <c r="H16" i="6"/>
  <c r="G16" i="6"/>
  <c r="F16" i="6"/>
  <c r="E16" i="6"/>
  <c r="D16" i="6"/>
  <c r="L14" i="6"/>
  <c r="K14" i="6"/>
  <c r="J14" i="6"/>
  <c r="I14" i="6"/>
  <c r="H14" i="6"/>
  <c r="G14" i="6"/>
  <c r="F14" i="6"/>
  <c r="E14" i="6"/>
  <c r="D14" i="6"/>
  <c r="L13" i="6"/>
  <c r="K13" i="6"/>
  <c r="J13" i="6"/>
  <c r="I13" i="6"/>
  <c r="H13" i="6"/>
  <c r="G13" i="6"/>
  <c r="F13" i="6"/>
  <c r="E13" i="6"/>
  <c r="D13" i="6"/>
  <c r="L12" i="6"/>
  <c r="K12" i="6"/>
  <c r="J12" i="6"/>
  <c r="I12" i="6"/>
  <c r="H12" i="6"/>
  <c r="G12" i="6"/>
  <c r="F12" i="6"/>
  <c r="E12" i="6"/>
  <c r="D12" i="6"/>
  <c r="L11" i="6"/>
  <c r="K11" i="6"/>
  <c r="J11" i="6"/>
  <c r="I11" i="6"/>
  <c r="H11" i="6"/>
  <c r="G11" i="6"/>
  <c r="F11" i="6"/>
  <c r="E11" i="6"/>
  <c r="D11" i="6"/>
  <c r="L10" i="6"/>
  <c r="K10" i="6"/>
  <c r="J10" i="6"/>
  <c r="I10" i="6"/>
  <c r="H10" i="6"/>
  <c r="G10" i="6"/>
  <c r="F10" i="6"/>
  <c r="E10" i="6"/>
  <c r="D10" i="6"/>
  <c r="K56" i="5"/>
  <c r="M56" i="5"/>
  <c r="E44" i="3"/>
  <c r="F44" i="3"/>
  <c r="G44" i="3"/>
  <c r="H44" i="3"/>
  <c r="I44" i="3"/>
  <c r="J44" i="3"/>
  <c r="K44" i="3"/>
  <c r="L44" i="3"/>
  <c r="D44" i="3"/>
  <c r="E27" i="3"/>
  <c r="F27" i="3"/>
  <c r="G27" i="3"/>
  <c r="H27" i="3"/>
  <c r="I27" i="3"/>
  <c r="J27" i="3"/>
  <c r="K27" i="3"/>
  <c r="L27" i="3"/>
  <c r="D27" i="3"/>
  <c r="F43" i="3"/>
  <c r="F42" i="3"/>
  <c r="F41" i="3"/>
  <c r="F40" i="3"/>
  <c r="F39" i="3"/>
  <c r="F38" i="3"/>
  <c r="F37" i="3"/>
  <c r="F36" i="3"/>
  <c r="F35" i="3"/>
  <c r="F34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K17" i="4"/>
  <c r="I17" i="4"/>
  <c r="H17" i="4"/>
  <c r="G17" i="4"/>
  <c r="F17" i="4"/>
  <c r="E17" i="4"/>
  <c r="D17" i="4"/>
  <c r="E27" i="4"/>
  <c r="K21" i="5"/>
  <c r="J21" i="5"/>
  <c r="I21" i="5"/>
  <c r="H21" i="5"/>
  <c r="G21" i="5"/>
  <c r="F21" i="5"/>
  <c r="E21" i="5"/>
  <c r="D21" i="5"/>
  <c r="K27" i="5"/>
  <c r="J27" i="5"/>
  <c r="I27" i="5"/>
  <c r="H27" i="5"/>
  <c r="G27" i="5"/>
  <c r="F27" i="5"/>
  <c r="E27" i="5"/>
  <c r="D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K24" i="5"/>
  <c r="J24" i="5"/>
  <c r="I24" i="5"/>
  <c r="H24" i="5"/>
  <c r="G24" i="5"/>
  <c r="F24" i="5"/>
  <c r="E24" i="5"/>
  <c r="D24" i="5"/>
  <c r="K23" i="5"/>
  <c r="J23" i="5"/>
  <c r="I23" i="5"/>
  <c r="H23" i="5"/>
  <c r="G23" i="5"/>
  <c r="F23" i="5"/>
  <c r="E23" i="5"/>
  <c r="D23" i="5"/>
  <c r="K22" i="5"/>
  <c r="J22" i="5"/>
  <c r="I22" i="5"/>
  <c r="H22" i="5"/>
  <c r="G22" i="5"/>
  <c r="F22" i="5"/>
  <c r="E22" i="5"/>
  <c r="D22" i="5"/>
  <c r="K20" i="5"/>
  <c r="J20" i="5"/>
  <c r="I20" i="5"/>
  <c r="H20" i="5"/>
  <c r="G20" i="5"/>
  <c r="F20" i="5"/>
  <c r="E20" i="5"/>
  <c r="D20" i="5"/>
  <c r="K17" i="5"/>
  <c r="J17" i="5"/>
  <c r="I17" i="5"/>
  <c r="H17" i="5"/>
  <c r="G17" i="5"/>
  <c r="F17" i="5"/>
  <c r="E17" i="5"/>
  <c r="D17" i="5"/>
  <c r="K16" i="5"/>
  <c r="J16" i="5"/>
  <c r="I16" i="5"/>
  <c r="H16" i="5"/>
  <c r="G16" i="5"/>
  <c r="F16" i="5"/>
  <c r="E16" i="5"/>
  <c r="D16" i="5"/>
  <c r="K15" i="5"/>
  <c r="J15" i="5"/>
  <c r="I15" i="5"/>
  <c r="H15" i="5"/>
  <c r="G15" i="5"/>
  <c r="F15" i="5"/>
  <c r="E15" i="5"/>
  <c r="D15" i="5"/>
  <c r="K14" i="5"/>
  <c r="J14" i="5"/>
  <c r="I14" i="5"/>
  <c r="H14" i="5"/>
  <c r="G14" i="5"/>
  <c r="F14" i="5"/>
  <c r="E14" i="5"/>
  <c r="D14" i="5"/>
  <c r="K13" i="5"/>
  <c r="J13" i="5"/>
  <c r="I13" i="5"/>
  <c r="H13" i="5"/>
  <c r="G13" i="5"/>
  <c r="F13" i="5"/>
  <c r="E13" i="5"/>
  <c r="D13" i="5"/>
  <c r="K12" i="5"/>
  <c r="J12" i="5"/>
  <c r="I12" i="5"/>
  <c r="H12" i="5"/>
  <c r="G12" i="5"/>
  <c r="F12" i="5"/>
  <c r="E12" i="5"/>
  <c r="D12" i="5"/>
  <c r="K11" i="5"/>
  <c r="J11" i="5"/>
  <c r="I11" i="5"/>
  <c r="H11" i="5"/>
  <c r="G11" i="5"/>
  <c r="F11" i="5"/>
  <c r="E11" i="5"/>
  <c r="D11" i="5"/>
  <c r="K10" i="5"/>
  <c r="J10" i="5"/>
  <c r="I10" i="5"/>
  <c r="H10" i="5"/>
  <c r="G10" i="5"/>
  <c r="F10" i="5"/>
  <c r="E10" i="5"/>
  <c r="D10" i="5"/>
  <c r="D10" i="4"/>
  <c r="K12" i="4"/>
  <c r="L10" i="4"/>
  <c r="K11" i="3"/>
  <c r="L10" i="3"/>
  <c r="AN27" i="5"/>
  <c r="F56" i="5"/>
  <c r="K55" i="5"/>
  <c r="J55" i="5"/>
  <c r="I55" i="5"/>
  <c r="H55" i="5"/>
  <c r="G55" i="5"/>
  <c r="F55" i="5"/>
  <c r="E55" i="5"/>
  <c r="D55" i="5"/>
  <c r="K54" i="5"/>
  <c r="J54" i="5"/>
  <c r="I54" i="5"/>
  <c r="H54" i="5"/>
  <c r="G54" i="5"/>
  <c r="F54" i="5"/>
  <c r="E54" i="5"/>
  <c r="D54" i="5"/>
  <c r="K53" i="5"/>
  <c r="J53" i="5"/>
  <c r="I53" i="5"/>
  <c r="H53" i="5"/>
  <c r="G53" i="5"/>
  <c r="F53" i="5"/>
  <c r="E53" i="5"/>
  <c r="D53" i="5"/>
  <c r="K52" i="5"/>
  <c r="J52" i="5"/>
  <c r="I52" i="5"/>
  <c r="H52" i="5"/>
  <c r="G52" i="5"/>
  <c r="F52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4" i="5"/>
  <c r="J44" i="5"/>
  <c r="I44" i="5"/>
  <c r="H44" i="5"/>
  <c r="G44" i="5"/>
  <c r="F44" i="5"/>
  <c r="E44" i="5"/>
  <c r="D44" i="5"/>
  <c r="K45" i="5"/>
  <c r="J45" i="5"/>
  <c r="I45" i="5"/>
  <c r="H45" i="5"/>
  <c r="G45" i="5"/>
  <c r="F45" i="5"/>
  <c r="E45" i="5"/>
  <c r="D45" i="5"/>
  <c r="K43" i="5"/>
  <c r="J43" i="5"/>
  <c r="I43" i="5"/>
  <c r="H43" i="5"/>
  <c r="G43" i="5"/>
  <c r="F43" i="5"/>
  <c r="E43" i="5"/>
  <c r="D43" i="5"/>
  <c r="K42" i="5"/>
  <c r="J42" i="5"/>
  <c r="I42" i="5"/>
  <c r="H42" i="5"/>
  <c r="G42" i="5"/>
  <c r="F42" i="5"/>
  <c r="E42" i="5"/>
  <c r="D42" i="5"/>
  <c r="K41" i="5"/>
  <c r="J41" i="5"/>
  <c r="I41" i="5"/>
  <c r="H41" i="5"/>
  <c r="G41" i="5"/>
  <c r="F41" i="5"/>
  <c r="E41" i="5"/>
  <c r="D41" i="5"/>
  <c r="K40" i="5"/>
  <c r="J40" i="5"/>
  <c r="I40" i="5"/>
  <c r="H40" i="5"/>
  <c r="G40" i="5"/>
  <c r="F40" i="5"/>
  <c r="E40" i="5"/>
  <c r="D40" i="5"/>
  <c r="K39" i="5"/>
  <c r="J39" i="5"/>
  <c r="I39" i="5"/>
  <c r="H39" i="5"/>
  <c r="G39" i="5"/>
  <c r="F39" i="5"/>
  <c r="E39" i="5"/>
  <c r="D39" i="5"/>
  <c r="K38" i="5"/>
  <c r="J38" i="5"/>
  <c r="I38" i="5"/>
  <c r="H38" i="5"/>
  <c r="G38" i="5"/>
  <c r="F38" i="5"/>
  <c r="E38" i="5"/>
  <c r="D38" i="5"/>
  <c r="K37" i="5"/>
  <c r="J37" i="5"/>
  <c r="I37" i="5"/>
  <c r="H37" i="5"/>
  <c r="G37" i="5"/>
  <c r="F37" i="5"/>
  <c r="E37" i="5"/>
  <c r="D37" i="5"/>
  <c r="K36" i="5"/>
  <c r="J36" i="5"/>
  <c r="I36" i="5"/>
  <c r="I56" i="5" s="1"/>
  <c r="H36" i="5"/>
  <c r="H56" i="5" s="1"/>
  <c r="G36" i="5"/>
  <c r="G56" i="5" s="1"/>
  <c r="F36" i="5"/>
  <c r="E36" i="5"/>
  <c r="E56" i="5" s="1"/>
  <c r="D3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D56" i="5" l="1"/>
  <c r="J56" i="5"/>
  <c r="D10" i="3"/>
  <c r="N44" i="3" l="1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N27" i="3"/>
  <c r="L22" i="3"/>
  <c r="K22" i="3"/>
  <c r="J22" i="3"/>
  <c r="I22" i="3"/>
  <c r="H22" i="3"/>
  <c r="G22" i="3"/>
  <c r="E22" i="3"/>
  <c r="D22" i="3"/>
  <c r="D21" i="3"/>
  <c r="AW27" i="3"/>
  <c r="N10" i="2"/>
  <c r="D23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D34" i="4" l="1"/>
  <c r="L53" i="4"/>
  <c r="K53" i="4"/>
  <c r="J53" i="4"/>
  <c r="I53" i="4"/>
  <c r="H53" i="4"/>
  <c r="G53" i="4"/>
  <c r="F53" i="4"/>
  <c r="E53" i="4"/>
  <c r="D53" i="4"/>
  <c r="L50" i="4"/>
  <c r="K50" i="4"/>
  <c r="J50" i="4"/>
  <c r="I50" i="4"/>
  <c r="H50" i="4"/>
  <c r="G50" i="4"/>
  <c r="F50" i="4"/>
  <c r="E50" i="4"/>
  <c r="D50" i="4"/>
  <c r="L49" i="4"/>
  <c r="K49" i="4"/>
  <c r="J49" i="4"/>
  <c r="I49" i="4"/>
  <c r="H49" i="4"/>
  <c r="G49" i="4"/>
  <c r="F49" i="4"/>
  <c r="E49" i="4"/>
  <c r="D49" i="4"/>
  <c r="L48" i="4"/>
  <c r="K48" i="4"/>
  <c r="J48" i="4"/>
  <c r="I48" i="4"/>
  <c r="H48" i="4"/>
  <c r="G48" i="4"/>
  <c r="F48" i="4"/>
  <c r="E48" i="4"/>
  <c r="D48" i="4"/>
  <c r="L46" i="4"/>
  <c r="K46" i="4"/>
  <c r="J46" i="4"/>
  <c r="I46" i="4"/>
  <c r="H46" i="4"/>
  <c r="G46" i="4"/>
  <c r="F46" i="4"/>
  <c r="E46" i="4"/>
  <c r="D46" i="4"/>
  <c r="L47" i="4"/>
  <c r="K47" i="4"/>
  <c r="J47" i="4"/>
  <c r="I47" i="4"/>
  <c r="H47" i="4"/>
  <c r="G47" i="4"/>
  <c r="F47" i="4"/>
  <c r="E47" i="4"/>
  <c r="D47" i="4"/>
  <c r="L45" i="4"/>
  <c r="K45" i="4"/>
  <c r="J45" i="4"/>
  <c r="I45" i="4"/>
  <c r="H45" i="4"/>
  <c r="G45" i="4"/>
  <c r="F45" i="4"/>
  <c r="E45" i="4"/>
  <c r="D45" i="4"/>
  <c r="L43" i="4"/>
  <c r="K43" i="4"/>
  <c r="J43" i="4"/>
  <c r="I43" i="4"/>
  <c r="H43" i="4"/>
  <c r="G43" i="4"/>
  <c r="F43" i="4"/>
  <c r="E43" i="4"/>
  <c r="D43" i="4"/>
  <c r="L42" i="4"/>
  <c r="K42" i="4"/>
  <c r="J42" i="4"/>
  <c r="I42" i="4"/>
  <c r="H42" i="4"/>
  <c r="G42" i="4"/>
  <c r="F42" i="4"/>
  <c r="E42" i="4"/>
  <c r="D42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L27" i="4" l="1"/>
  <c r="K27" i="4"/>
  <c r="J27" i="4"/>
  <c r="I27" i="4"/>
  <c r="H27" i="4"/>
  <c r="G27" i="4"/>
  <c r="F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7" i="4"/>
  <c r="J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K10" i="4"/>
  <c r="J10" i="4"/>
  <c r="I10" i="4"/>
  <c r="H10" i="4"/>
  <c r="G10" i="4"/>
  <c r="F10" i="4"/>
  <c r="E10" i="4"/>
  <c r="D39" i="3"/>
  <c r="D34" i="3"/>
  <c r="L43" i="3"/>
  <c r="K43" i="3"/>
  <c r="J43" i="3"/>
  <c r="I43" i="3"/>
  <c r="H43" i="3"/>
  <c r="G43" i="3"/>
  <c r="E43" i="3"/>
  <c r="D43" i="3"/>
  <c r="L42" i="3"/>
  <c r="K42" i="3"/>
  <c r="J42" i="3"/>
  <c r="I42" i="3"/>
  <c r="H42" i="3"/>
  <c r="G42" i="3"/>
  <c r="E42" i="3"/>
  <c r="D42" i="3"/>
  <c r="L41" i="3"/>
  <c r="K41" i="3"/>
  <c r="J41" i="3"/>
  <c r="I41" i="3"/>
  <c r="H41" i="3"/>
  <c r="G41" i="3"/>
  <c r="E41" i="3"/>
  <c r="D41" i="3"/>
  <c r="L40" i="3"/>
  <c r="K40" i="3"/>
  <c r="J40" i="3"/>
  <c r="I40" i="3"/>
  <c r="H40" i="3"/>
  <c r="G40" i="3"/>
  <c r="E40" i="3"/>
  <c r="D40" i="3"/>
  <c r="L39" i="3"/>
  <c r="K39" i="3"/>
  <c r="J39" i="3"/>
  <c r="I39" i="3"/>
  <c r="H39" i="3"/>
  <c r="G39" i="3"/>
  <c r="E39" i="3"/>
  <c r="L38" i="3"/>
  <c r="K38" i="3"/>
  <c r="J38" i="3"/>
  <c r="I38" i="3"/>
  <c r="H38" i="3"/>
  <c r="G38" i="3"/>
  <c r="E38" i="3"/>
  <c r="D38" i="3"/>
  <c r="L37" i="3"/>
  <c r="K37" i="3"/>
  <c r="J37" i="3"/>
  <c r="I37" i="3"/>
  <c r="H37" i="3"/>
  <c r="G37" i="3"/>
  <c r="E37" i="3"/>
  <c r="D37" i="3"/>
  <c r="L36" i="3"/>
  <c r="K36" i="3"/>
  <c r="J36" i="3"/>
  <c r="I36" i="3"/>
  <c r="H36" i="3"/>
  <c r="G36" i="3"/>
  <c r="E36" i="3"/>
  <c r="D36" i="3"/>
  <c r="L35" i="3"/>
  <c r="K35" i="3"/>
  <c r="J35" i="3"/>
  <c r="I35" i="3"/>
  <c r="H35" i="3"/>
  <c r="G35" i="3"/>
  <c r="E35" i="3"/>
  <c r="D35" i="3"/>
  <c r="L34" i="3"/>
  <c r="K34" i="3"/>
  <c r="J34" i="3"/>
  <c r="I34" i="3"/>
  <c r="H34" i="3"/>
  <c r="G34" i="3"/>
  <c r="E34" i="3"/>
  <c r="L26" i="3"/>
  <c r="K26" i="3"/>
  <c r="J26" i="3"/>
  <c r="I26" i="3"/>
  <c r="H26" i="3"/>
  <c r="G26" i="3"/>
  <c r="E26" i="3"/>
  <c r="D26" i="3"/>
  <c r="L25" i="3"/>
  <c r="K25" i="3"/>
  <c r="J25" i="3"/>
  <c r="I25" i="3"/>
  <c r="H25" i="3"/>
  <c r="G25" i="3"/>
  <c r="E25" i="3"/>
  <c r="D25" i="3"/>
  <c r="L24" i="3"/>
  <c r="K24" i="3"/>
  <c r="J24" i="3"/>
  <c r="I24" i="3"/>
  <c r="H24" i="3"/>
  <c r="G24" i="3"/>
  <c r="E24" i="3"/>
  <c r="D24" i="3"/>
  <c r="L23" i="3"/>
  <c r="K23" i="3"/>
  <c r="J23" i="3"/>
  <c r="I23" i="3"/>
  <c r="H23" i="3"/>
  <c r="G23" i="3"/>
  <c r="E23" i="3"/>
  <c r="L21" i="3"/>
  <c r="K21" i="3"/>
  <c r="J21" i="3"/>
  <c r="I21" i="3"/>
  <c r="H21" i="3"/>
  <c r="G21" i="3"/>
  <c r="E21" i="3"/>
  <c r="L20" i="3"/>
  <c r="K20" i="3"/>
  <c r="J20" i="3"/>
  <c r="I20" i="3"/>
  <c r="H20" i="3"/>
  <c r="G20" i="3"/>
  <c r="E20" i="3"/>
  <c r="D20" i="3"/>
  <c r="L19" i="3"/>
  <c r="K19" i="3"/>
  <c r="J19" i="3"/>
  <c r="I19" i="3"/>
  <c r="H19" i="3"/>
  <c r="G19" i="3"/>
  <c r="E19" i="3"/>
  <c r="D19" i="3"/>
  <c r="L18" i="3"/>
  <c r="K18" i="3"/>
  <c r="J18" i="3"/>
  <c r="I18" i="3"/>
  <c r="H18" i="3"/>
  <c r="G18" i="3"/>
  <c r="E18" i="3"/>
  <c r="D18" i="3"/>
  <c r="L17" i="3"/>
  <c r="K17" i="3"/>
  <c r="J17" i="3"/>
  <c r="I17" i="3"/>
  <c r="H17" i="3"/>
  <c r="G17" i="3"/>
  <c r="E17" i="3"/>
  <c r="D17" i="3"/>
  <c r="L16" i="3"/>
  <c r="K16" i="3"/>
  <c r="J16" i="3"/>
  <c r="I16" i="3"/>
  <c r="H16" i="3"/>
  <c r="G16" i="3"/>
  <c r="E16" i="3"/>
  <c r="D16" i="3"/>
  <c r="L15" i="3"/>
  <c r="K15" i="3"/>
  <c r="J15" i="3"/>
  <c r="I15" i="3"/>
  <c r="H15" i="3"/>
  <c r="G15" i="3"/>
  <c r="E15" i="3"/>
  <c r="D15" i="3"/>
  <c r="L14" i="3"/>
  <c r="K14" i="3"/>
  <c r="J14" i="3"/>
  <c r="I14" i="3"/>
  <c r="H14" i="3"/>
  <c r="G14" i="3"/>
  <c r="E14" i="3"/>
  <c r="D14" i="3"/>
  <c r="L13" i="3"/>
  <c r="K13" i="3"/>
  <c r="J13" i="3"/>
  <c r="I13" i="3"/>
  <c r="H13" i="3"/>
  <c r="G13" i="3"/>
  <c r="E13" i="3"/>
  <c r="D13" i="3"/>
  <c r="L12" i="3"/>
  <c r="K12" i="3"/>
  <c r="J12" i="3"/>
  <c r="I12" i="3"/>
  <c r="H12" i="3"/>
  <c r="G12" i="3"/>
  <c r="E12" i="3"/>
  <c r="D12" i="3"/>
  <c r="L11" i="3"/>
  <c r="J11" i="3"/>
  <c r="I11" i="3"/>
  <c r="H11" i="3"/>
  <c r="G11" i="3"/>
  <c r="E11" i="3"/>
  <c r="D11" i="3"/>
  <c r="K10" i="3"/>
  <c r="J10" i="3"/>
  <c r="I10" i="3"/>
  <c r="H10" i="3"/>
  <c r="G10" i="3"/>
  <c r="E10" i="3"/>
  <c r="N11" i="2" l="1"/>
  <c r="N12" i="2"/>
  <c r="N13" i="2"/>
  <c r="N14" i="2"/>
  <c r="N15" i="2"/>
  <c r="N16" i="2"/>
  <c r="N18" i="2"/>
  <c r="N19" i="2"/>
  <c r="N20" i="2"/>
  <c r="N21" i="2"/>
  <c r="N22" i="2"/>
  <c r="N23" i="2"/>
  <c r="N24" i="2"/>
  <c r="N25" i="2"/>
  <c r="N26" i="2"/>
</calcChain>
</file>

<file path=xl/sharedStrings.xml><?xml version="1.0" encoding="utf-8"?>
<sst xmlns="http://schemas.openxmlformats.org/spreadsheetml/2006/main" count="605" uniqueCount="223">
  <si>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</si>
  <si>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</si>
  <si>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</si>
  <si>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</si>
  <si>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</si>
  <si>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</si>
  <si>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</si>
  <si>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</si>
  <si>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Number of provider and non-provider sales by FCA firm type</t>
  </si>
  <si>
    <t>Volume of advised and non-advised sales</t>
  </si>
  <si>
    <t>Number of advised and non-advised sales by product type</t>
  </si>
  <si>
    <t>Number of advised and non-advised sales by FCA firm type</t>
  </si>
  <si>
    <t>Volume of sales by premium payment method type</t>
  </si>
  <si>
    <t>Number of sales by premium payment method type and product type</t>
  </si>
  <si>
    <t>Number of sales by premium payment method type and FCA firm type</t>
  </si>
  <si>
    <t>Notes</t>
  </si>
  <si>
    <t>Firm categorisation</t>
  </si>
  <si>
    <t xml:space="preserve">Product categorisation </t>
  </si>
  <si>
    <t>Number of sales by product type and FCA firm type</t>
  </si>
  <si>
    <t>Firm type (a):</t>
  </si>
  <si>
    <t>Bank and Building Society (c)</t>
  </si>
  <si>
    <t>Investment Management</t>
  </si>
  <si>
    <t>Life Insurer</t>
  </si>
  <si>
    <t>Other Insurer</t>
  </si>
  <si>
    <t>Personal Investment</t>
  </si>
  <si>
    <t>Professional firms</t>
  </si>
  <si>
    <t>Securities &amp; Futures</t>
  </si>
  <si>
    <t>Advising and Arranging Intermediary (d)</t>
  </si>
  <si>
    <t>CIS Administrator</t>
  </si>
  <si>
    <t>Other</t>
  </si>
  <si>
    <t>Total</t>
  </si>
  <si>
    <t>Product type (b):</t>
  </si>
  <si>
    <t>Bonds</t>
  </si>
  <si>
    <t>Other Bonds</t>
  </si>
  <si>
    <t>Unit Linked Bond</t>
  </si>
  <si>
    <t>With-profit Bond</t>
  </si>
  <si>
    <t>Decumulation Products</t>
  </si>
  <si>
    <t>Annuities</t>
  </si>
  <si>
    <t>Income Drawdown</t>
  </si>
  <si>
    <t>Endowments</t>
  </si>
  <si>
    <t>ISA</t>
  </si>
  <si>
    <t>Long-term Care Insurance</t>
  </si>
  <si>
    <t>Occupational Pensions</t>
  </si>
  <si>
    <t>Personal Pensions</t>
  </si>
  <si>
    <t>Group Personal Pension</t>
  </si>
  <si>
    <t>Other Personal Pensions</t>
  </si>
  <si>
    <t>Personal Pension</t>
  </si>
  <si>
    <t>SIPP</t>
  </si>
  <si>
    <t>Stakeholder Pension</t>
  </si>
  <si>
    <t>SCARPs</t>
  </si>
  <si>
    <t>Trusts and OEICs</t>
  </si>
  <si>
    <t>Investment Trust</t>
  </si>
  <si>
    <t>Unit Trust/OEIC</t>
  </si>
  <si>
    <t>RETAIL INVESTMENTS PRODUCT SALES DATA NOTES</t>
  </si>
  <si>
    <t>PSD RI (6.1) - Firm Categorisation</t>
  </si>
  <si>
    <t>Selling firm types are determined by the firm primary category description allocated to firms by internal FCA systems. These category descriptions are in turn determined by FCA supervisory divisions</t>
  </si>
  <si>
    <t>Selling Firm Type</t>
  </si>
  <si>
    <t>FCA Primary Category Description</t>
  </si>
  <si>
    <t>Advising and Arranging Intermediary (except FA &amp; Stockbroker)</t>
  </si>
  <si>
    <t>Bank (inc e-money issuers) and Building Society</t>
  </si>
  <si>
    <t>Bank (other than Wholesale-only)</t>
  </si>
  <si>
    <t>Building Society</t>
  </si>
  <si>
    <t>E-money Issuer (non-bank)</t>
  </si>
  <si>
    <t>Wholesale-only Bank</t>
  </si>
  <si>
    <t>Custodial Service Provider</t>
  </si>
  <si>
    <t>Discretionary Investment Manager</t>
  </si>
  <si>
    <t>Non-discretionary Investment Manager</t>
  </si>
  <si>
    <t>Personal Pension Operator</t>
  </si>
  <si>
    <t>Venture Capital Firm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</si>
  <si>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</si>
  <si>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</si>
  <si>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</si>
  <si>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</si>
  <si>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</si>
  <si>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</si>
  <si>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</si>
  <si>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Independent Financial Advisor (IFA)</t>
  </si>
  <si>
    <t>Authorised Professional Firm</t>
  </si>
  <si>
    <t>Designated Professional Body</t>
  </si>
  <si>
    <t>Advising only Intermediary (except FA)</t>
  </si>
  <si>
    <t>Alternative Trading System Operator</t>
  </si>
  <si>
    <t>Clearer/Settlement Agent</t>
  </si>
  <si>
    <t>Corporate Finance Firm</t>
  </si>
  <si>
    <t>Energy (including Oil) Market Participant</t>
  </si>
  <si>
    <t>Market Maker</t>
  </si>
  <si>
    <t>Own Account Trader</t>
  </si>
  <si>
    <t>Wholesale Market Broker</t>
  </si>
  <si>
    <t>CIS Trustee</t>
  </si>
  <si>
    <t>Credit Union</t>
  </si>
  <si>
    <t>General Insurance Intermediary</t>
  </si>
  <si>
    <t>Home Finance Administrator</t>
  </si>
  <si>
    <t>Home Finance Broker</t>
  </si>
  <si>
    <t>Home Finance Provider</t>
  </si>
  <si>
    <t>Media Firm</t>
  </si>
  <si>
    <t>Mortgage Administrator</t>
  </si>
  <si>
    <t>Mortgage Adviser</t>
  </si>
  <si>
    <t>Mortgage Arranger</t>
  </si>
  <si>
    <t>Mortgage Lender</t>
  </si>
  <si>
    <t>Primary Appointed Rep</t>
  </si>
  <si>
    <t>Recognised Overseas Investment Exchange</t>
  </si>
  <si>
    <t>Secondary Appointed Rep</t>
  </si>
  <si>
    <t>Service Company</t>
  </si>
  <si>
    <t>UK Recognised Clearing House</t>
  </si>
  <si>
    <t>UK Recognised Investment Exchange</t>
  </si>
  <si>
    <t>All Other Primary Categories</t>
  </si>
  <si>
    <t>PSD RI (6.2) - Product Categorisation</t>
  </si>
  <si>
    <t>For ease of analysis, the products have been grouped into five product categories with further divisions into product groups (refered to as sub-categories in the report) and detailed product groups.</t>
  </si>
  <si>
    <t>Product Categories</t>
  </si>
  <si>
    <t>Product Groups</t>
  </si>
  <si>
    <t>Detailed Product Groups</t>
  </si>
  <si>
    <t>Product Type Name</t>
  </si>
  <si>
    <t>Endowment Savings Plan</t>
  </si>
  <si>
    <t>Mortgage Endowment</t>
  </si>
  <si>
    <t>With-profit Endowment</t>
  </si>
  <si>
    <t>Investments</t>
  </si>
  <si>
    <t>Distribution Bond</t>
  </si>
  <si>
    <t>Guaranteed Income / Growth / Investment Bond</t>
  </si>
  <si>
    <t>Trustee Investment Bond</t>
  </si>
  <si>
    <t>Structured Capital At Risk Product (SCARPs)</t>
  </si>
  <si>
    <t>Structured Capital At Risk Product</t>
  </si>
  <si>
    <t>Unit Trust / OEIC</t>
  </si>
  <si>
    <t>Pensions</t>
  </si>
  <si>
    <t>Life Annuity</t>
  </si>
  <si>
    <t>Pension Annuity</t>
  </si>
  <si>
    <t>AVC Group Money Purchase</t>
  </si>
  <si>
    <t>Executive Pension</t>
  </si>
  <si>
    <t>Group Money Purchase</t>
  </si>
  <si>
    <t>Group Section 32 Buy Out</t>
  </si>
  <si>
    <t>Small Self Administered Scheme (SSAS)</t>
  </si>
  <si>
    <t>FCAVC</t>
  </si>
  <si>
    <t>Individual Pension Transfer</t>
  </si>
  <si>
    <t>Pension Opt Out</t>
  </si>
  <si>
    <t>Section 32 Buy Out</t>
  </si>
  <si>
    <t>Self Invested Personal Pension (SIPP)</t>
  </si>
  <si>
    <t>Self Invested Personal Pension</t>
  </si>
  <si>
    <t>PSD RI (1) - Sales by product type and FCA firm type (April 2013 to March 2014)</t>
  </si>
  <si>
    <t xml:space="preserve">Notes: </t>
  </si>
  <si>
    <t>(a) Refer to 6.1 for the firm primary categories in each selling firm type</t>
  </si>
  <si>
    <t>(b) Refer to 6.2 for the product categorisations</t>
  </si>
  <si>
    <t>(c) Including e-money issuers</t>
  </si>
  <si>
    <t>(d) Excluding Financial Advisers and Stockbrokers</t>
  </si>
  <si>
    <t>PSD RI (2) - Volumes of sales</t>
  </si>
  <si>
    <t>Reporting Periods (e):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</si>
  <si>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</si>
  <si>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</si>
  <si>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</si>
  <si>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</si>
  <si>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</si>
  <si>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</si>
  <si>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</si>
  <si>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</si>
  <si>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</si>
  <si>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</si>
  <si>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</si>
  <si>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</si>
  <si>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</si>
  <si>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</si>
  <si>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</si>
  <si>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</si>
  <si>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</si>
  <si>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</si>
  <si>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</si>
  <si>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</si>
  <si>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</si>
  <si>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</si>
  <si>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</si>
  <si>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</si>
  <si>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</si>
  <si>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</si>
  <si>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</si>
  <si>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</si>
  <si>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</si>
  <si>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</si>
  <si>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</si>
  <si>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</si>
  <si>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</si>
  <si>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</si>
  <si>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</si>
  <si>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</si>
  <si>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Number of sales (thousands) by product type (b)</t>
  </si>
  <si>
    <t>Number of sales (thousands) by firm type (a)</t>
  </si>
  <si>
    <t xml:space="preserve">Bank and Building Society (c) </t>
  </si>
  <si>
    <t>Notes:</t>
  </si>
  <si>
    <t>(e) Please note that the annual figures refer to years that span the period between 1 April and 31 March</t>
  </si>
  <si>
    <t>PSD RI (3) - Volumes of sales by product provider and non-provider firms</t>
  </si>
  <si>
    <t>Number of provider and non-provider (f) sales (thousands) by product type (b)</t>
  </si>
  <si>
    <t>Provider sales</t>
  </si>
  <si>
    <t>Non-provider sales</t>
  </si>
  <si>
    <t>Long-term Care Insurance (g)</t>
  </si>
  <si>
    <t>Number of provider and non-provider (f) sales (thousands) by FCA firm type (a)</t>
  </si>
  <si>
    <t>Bank and Building Society (c )</t>
  </si>
  <si>
    <t>Other Insurer (h)</t>
  </si>
  <si>
    <t>CIS Administrator (h)</t>
  </si>
  <si>
    <t>Other (g)</t>
  </si>
  <si>
    <t>(f)  Refer to the Retail Investments Product Sales Data glossary for the provider and non-provider sale definition</t>
  </si>
  <si>
    <t>(g) Nearly all sales are non-provider sales. Some breakdown data excluded to preserve confidentiality where population sizes are small</t>
  </si>
  <si>
    <t>(h) Nearly all sales are provider sales. Some breakdown data excluded to preserve confidentiality where population sizes are small</t>
  </si>
  <si>
    <t>PSD RI (4) - Volume of advised and non-advised sales</t>
  </si>
  <si>
    <t>Number of advised (i) and non-advised sales (thousands) by product type (b)</t>
  </si>
  <si>
    <t>Advised sale</t>
  </si>
  <si>
    <t>Non-advised sale</t>
  </si>
  <si>
    <t>Long-term Care Insurance (k)</t>
  </si>
  <si>
    <t>Number of advised (i) and non-advised sales (thousands) by FCA firm type (a)</t>
  </si>
  <si>
    <t>(i) Refer to the Retail Investments Product Sales Data glossary for the advised and non-advised sale definition</t>
  </si>
  <si>
    <t>(j) The advised and non-advised sale data field became mandatory on 1 April 2006</t>
  </si>
  <si>
    <t>(k) Nearly all sales are advised sales. Some breakdown data excluded to preserve confidentiality where population sizes are small</t>
  </si>
  <si>
    <t>PSD RI (5) - Volume of sales by premium payment method type</t>
  </si>
  <si>
    <t>Number of sales (thousands) by premium payment method type (l) and product type (b)</t>
  </si>
  <si>
    <t>Regular payment</t>
  </si>
  <si>
    <t>Single payment</t>
  </si>
  <si>
    <t>Endowments (m)</t>
  </si>
  <si>
    <t>Long-term Care Insurance (n)</t>
  </si>
  <si>
    <t>SCARPs (o)</t>
  </si>
  <si>
    <t>April 2013 to March 2014 - sales (thousands) by product type (b) and firm type (a)</t>
  </si>
  <si>
    <t>2006 (j)</t>
  </si>
  <si>
    <t>Number of sales (thousands) by premium payment method type (l) and FCA firm type (a)</t>
  </si>
  <si>
    <t>PRODUCT SALES DATA (PSD) - RETAIL INVESTMENTS (RI) AGGREGATED STATISTICS: 2005 TO 2014</t>
  </si>
  <si>
    <t>(l)  Refer to the Retail Investments Product Sales Data glossary for the premium payment method definition</t>
  </si>
  <si>
    <t>(m) Nearly all sales are regular payment sales. Some breakdown data excluded to preserve confidentiality where population sizes are small</t>
  </si>
  <si>
    <t>(n) From 2008 nearly all sales are single payment sales. Some breakdown data excluded to preserve confidentiality where population sizes are small</t>
  </si>
  <si>
    <t>(o) Nearly all sales are single payment sales. Some breakdown data excluded to preserve confidentiality where population sizes are small</t>
  </si>
  <si>
    <t>(e)Some breakdown data excluded to preserve confidentiality where population sizes are small</t>
  </si>
  <si>
    <t>Sales by product type and FCA firm type (April 2013 to March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</si>
</sst>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sz val="10"/>
      <color indexed="20"/>
      <name val="Tahoma"/>
      <family val="2"/>
    </font>
    <font>
      <b/>
      <sz val="10"/>
      <color indexed="20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16"/>
      <color rgb="FF8E1537"/>
      <name val="Tahoma"/>
      <family val="2"/>
    </font>
    <font>
      <b/>
      <sz val="10"/>
      <color rgb="FF8E1537"/>
      <name val="Tahoma"/>
      <family val="2"/>
    </font>
    <font>
      <sz val="10"/>
      <name val="Arial"/>
      <family val="2"/>
    </font>
    <font>
      <i/>
      <sz val="10"/>
      <color indexed="8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i/>
      <sz val="10"/>
      <color theme="0"/>
      <name val="Tahoma"/>
      <family val="2"/>
    </font>
    <font>
      <b/>
      <sz val="9"/>
      <color rgb="FF8E1537"/>
      <name val="Tahoma"/>
      <family val="2"/>
    </font>
    <font>
      <b/>
      <sz val="9"/>
      <color indexed="20"/>
      <name val="Tahoma"/>
      <family val="2"/>
    </font>
    <font>
      <sz val="9"/>
      <name val="Tahoma"/>
      <family val="2"/>
    </font>
    <font>
      <sz val="9"/>
      <color rgb="FF8E1537"/>
      <name val="Tahoma"/>
      <family val="2"/>
    </font>
    <font>
      <b/>
      <i/>
      <sz val="9"/>
      <color rgb="FF8E1537"/>
      <name val="Tahoma"/>
      <family val="2"/>
    </font>
    <font>
      <i/>
      <sz val="9"/>
      <color rgb="FF8E1537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name val="Tahoma"/>
      <family val="2"/>
    </font>
    <font>
      <i/>
      <sz val="9"/>
      <color indexed="8"/>
      <name val="Tahoma"/>
      <family val="2"/>
    </font>
    <font>
      <b/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  <fill>
      <patternFill patternType="lightDown">
        <fgColor indexed="9"/>
        <bgColor theme="0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/>
      <right/>
      <top style="thin">
        <color indexed="22"/>
      </top>
      <bottom/>
      <diagonal/>
    </border>
    <border>
      <left style="thin">
        <color rgb="FF8E1537"/>
      </left>
      <right style="thin">
        <color rgb="FF8E1537"/>
      </right>
      <top/>
      <bottom/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/>
    <xf numFmtId="0" fontId="7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2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11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/>
    <xf numFmtId="0" fontId="2" fillId="2" borderId="0" xfId="0" applyFont="1" applyFill="1"/>
    <xf numFmtId="49" fontId="13" fillId="3" borderId="0" xfId="0" applyNumberFormat="1" applyFont="1" applyFill="1" applyBorder="1" applyAlignment="1">
      <alignment horizontal="left" vertical="top" wrapText="1"/>
    </xf>
    <xf numFmtId="49" fontId="14" fillId="3" borderId="0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10" fillId="2" borderId="7" xfId="0" applyNumberFormat="1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left" vertical="top"/>
    </xf>
    <xf numFmtId="49" fontId="10" fillId="2" borderId="7" xfId="0" applyNumberFormat="1" applyFont="1" applyFill="1" applyBorder="1" applyAlignment="1">
      <alignment horizontal="left" vertical="top"/>
    </xf>
    <xf numFmtId="49" fontId="13" fillId="3" borderId="10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/>
    <xf numFmtId="49" fontId="5" fillId="2" borderId="7" xfId="3" applyNumberFormat="1" applyFont="1" applyFill="1" applyBorder="1" applyAlignment="1">
      <alignment horizontal="left" vertical="top" wrapText="1"/>
    </xf>
    <xf numFmtId="49" fontId="10" fillId="2" borderId="7" xfId="3" applyNumberFormat="1" applyFont="1" applyFill="1" applyBorder="1" applyAlignment="1">
      <alignment horizontal="left" vertical="top" wrapText="1"/>
    </xf>
    <xf numFmtId="49" fontId="10" fillId="4" borderId="7" xfId="0" applyNumberFormat="1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9" fontId="17" fillId="2" borderId="0" xfId="0" applyNumberFormat="1" applyFont="1" applyFill="1"/>
    <xf numFmtId="0" fontId="18" fillId="2" borderId="0" xfId="0" applyFont="1" applyFill="1"/>
    <xf numFmtId="0" fontId="19" fillId="2" borderId="0" xfId="0" applyFont="1" applyFill="1" applyAlignment="1"/>
    <xf numFmtId="9" fontId="20" fillId="2" borderId="0" xfId="0" applyNumberFormat="1" applyFont="1" applyFill="1" applyAlignment="1"/>
    <xf numFmtId="9" fontId="18" fillId="2" borderId="0" xfId="0" applyNumberFormat="1" applyFont="1" applyFill="1"/>
    <xf numFmtId="0" fontId="18" fillId="2" borderId="0" xfId="0" applyFont="1" applyFill="1" applyBorder="1"/>
    <xf numFmtId="49" fontId="15" fillId="2" borderId="0" xfId="0" applyNumberFormat="1" applyFont="1" applyFill="1" applyBorder="1" applyAlignment="1">
      <alignment horizontal="center" vertical="top" wrapText="1"/>
    </xf>
    <xf numFmtId="49" fontId="15" fillId="2" borderId="0" xfId="0" applyNumberFormat="1" applyFont="1" applyFill="1" applyBorder="1" applyAlignment="1">
      <alignment vertical="top" wrapText="1"/>
    </xf>
    <xf numFmtId="49" fontId="15" fillId="2" borderId="0" xfId="0" applyNumberFormat="1" applyFont="1" applyFill="1" applyBorder="1" applyAlignment="1">
      <alignment horizontal="right" vertical="top" wrapText="1"/>
    </xf>
    <xf numFmtId="0" fontId="21" fillId="2" borderId="0" xfId="0" applyFont="1" applyFill="1"/>
    <xf numFmtId="0" fontId="23" fillId="2" borderId="0" xfId="0" applyFont="1" applyFill="1" applyBorder="1" applyAlignment="1">
      <alignment horizontal="left"/>
    </xf>
    <xf numFmtId="49" fontId="18" fillId="2" borderId="7" xfId="0" applyNumberFormat="1" applyFont="1" applyFill="1" applyBorder="1" applyAlignment="1">
      <alignment horizontal="left" vertical="center" wrapText="1"/>
    </xf>
    <xf numFmtId="164" fontId="21" fillId="2" borderId="7" xfId="1" applyNumberFormat="1" applyFont="1" applyFill="1" applyBorder="1" applyAlignment="1">
      <alignment vertical="center"/>
    </xf>
    <xf numFmtId="0" fontId="21" fillId="2" borderId="7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4" fontId="22" fillId="2" borderId="7" xfId="1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49" fontId="18" fillId="2" borderId="7" xfId="0" applyNumberFormat="1" applyFont="1" applyFill="1" applyBorder="1" applyAlignment="1">
      <alignment horizontal="left" wrapText="1"/>
    </xf>
    <xf numFmtId="164" fontId="21" fillId="2" borderId="7" xfId="1" applyNumberFormat="1" applyFont="1" applyFill="1" applyBorder="1" applyAlignment="1"/>
    <xf numFmtId="0" fontId="21" fillId="2" borderId="7" xfId="1" applyNumberFormat="1" applyFont="1" applyFill="1" applyBorder="1" applyAlignment="1"/>
    <xf numFmtId="0" fontId="21" fillId="2" borderId="0" xfId="0" applyFont="1" applyFill="1" applyAlignment="1"/>
    <xf numFmtId="164" fontId="22" fillId="2" borderId="7" xfId="1" applyNumberFormat="1" applyFont="1" applyFill="1" applyBorder="1" applyAlignment="1"/>
    <xf numFmtId="0" fontId="22" fillId="2" borderId="0" xfId="0" applyFont="1" applyFill="1" applyAlignment="1"/>
    <xf numFmtId="0" fontId="21" fillId="2" borderId="0" xfId="0" applyFont="1" applyFill="1" applyBorder="1" applyAlignment="1"/>
    <xf numFmtId="0" fontId="17" fillId="2" borderId="0" xfId="0" applyFont="1" applyFill="1" applyAlignment="1"/>
    <xf numFmtId="0" fontId="20" fillId="2" borderId="0" xfId="0" applyFont="1" applyFill="1" applyAlignment="1"/>
    <xf numFmtId="0" fontId="24" fillId="2" borderId="0" xfId="0" applyFont="1" applyFill="1" applyAlignment="1"/>
    <xf numFmtId="0" fontId="24" fillId="2" borderId="0" xfId="0" applyFont="1" applyFill="1" applyBorder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left"/>
    </xf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64" fontId="21" fillId="2" borderId="7" xfId="0" applyNumberFormat="1" applyFont="1" applyFill="1" applyBorder="1" applyAlignment="1">
      <alignment vertical="center"/>
    </xf>
    <xf numFmtId="164" fontId="21" fillId="0" borderId="7" xfId="1" applyNumberFormat="1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1" fillId="2" borderId="7" xfId="0" applyNumberFormat="1" applyFont="1" applyFill="1" applyBorder="1" applyAlignment="1">
      <alignment vertical="center"/>
    </xf>
    <xf numFmtId="0" fontId="21" fillId="0" borderId="7" xfId="1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15" fillId="2" borderId="7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 applyAlignment="1">
      <alignment vertical="center"/>
    </xf>
    <xf numFmtId="164" fontId="22" fillId="2" borderId="7" xfId="0" applyNumberFormat="1" applyFont="1" applyFill="1" applyBorder="1" applyAlignment="1">
      <alignment vertical="center"/>
    </xf>
    <xf numFmtId="164" fontId="22" fillId="0" borderId="7" xfId="1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5" fillId="2" borderId="4" xfId="0" applyFont="1" applyFill="1" applyBorder="1" applyAlignment="1">
      <alignment horizontal="center"/>
    </xf>
    <xf numFmtId="0" fontId="18" fillId="2" borderId="0" xfId="0" applyFont="1" applyFill="1" applyAlignment="1"/>
    <xf numFmtId="0" fontId="15" fillId="2" borderId="0" xfId="0" applyFont="1" applyFill="1" applyAlignment="1"/>
    <xf numFmtId="0" fontId="25" fillId="2" borderId="0" xfId="0" applyFont="1" applyFill="1" applyAlignment="1"/>
    <xf numFmtId="0" fontId="25" fillId="2" borderId="0" xfId="0" applyFont="1" applyFill="1" applyBorder="1" applyAlignment="1"/>
    <xf numFmtId="0" fontId="15" fillId="2" borderId="0" xfId="0" applyNumberFormat="1" applyFont="1" applyFill="1" applyBorder="1" applyAlignment="1">
      <alignment horizontal="center" wrapText="1"/>
    </xf>
    <xf numFmtId="49" fontId="15" fillId="2" borderId="0" xfId="0" applyNumberFormat="1" applyFont="1" applyFill="1" applyBorder="1" applyAlignment="1">
      <alignment horizontal="center" wrapText="1"/>
    </xf>
    <xf numFmtId="0" fontId="17" fillId="2" borderId="0" xfId="0" applyFont="1" applyFill="1" applyBorder="1" applyAlignment="1"/>
    <xf numFmtId="164" fontId="21" fillId="0" borderId="7" xfId="1" applyNumberFormat="1" applyFont="1" applyFill="1" applyBorder="1" applyAlignment="1"/>
    <xf numFmtId="0" fontId="21" fillId="0" borderId="7" xfId="1" applyNumberFormat="1" applyFont="1" applyFill="1" applyBorder="1" applyAlignment="1"/>
    <xf numFmtId="1" fontId="21" fillId="2" borderId="7" xfId="1" applyNumberFormat="1" applyFont="1" applyFill="1" applyBorder="1" applyAlignment="1"/>
    <xf numFmtId="164" fontId="21" fillId="2" borderId="0" xfId="0" applyNumberFormat="1" applyFont="1" applyFill="1" applyAlignment="1"/>
    <xf numFmtId="0" fontId="23" fillId="2" borderId="0" xfId="0" applyFont="1" applyFill="1" applyAlignment="1"/>
    <xf numFmtId="0" fontId="17" fillId="2" borderId="4" xfId="0" applyFont="1" applyFill="1" applyBorder="1" applyAlignment="1"/>
    <xf numFmtId="3" fontId="17" fillId="2" borderId="0" xfId="0" applyNumberFormat="1" applyFont="1" applyFill="1" applyAlignment="1"/>
    <xf numFmtId="9" fontId="17" fillId="2" borderId="0" xfId="5" applyFont="1" applyFill="1" applyAlignment="1"/>
    <xf numFmtId="0" fontId="23" fillId="2" borderId="0" xfId="0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vertical="center"/>
    </xf>
    <xf numFmtId="3" fontId="21" fillId="2" borderId="7" xfId="0" applyNumberFormat="1" applyFont="1" applyFill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49" fontId="25" fillId="2" borderId="0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164" fontId="21" fillId="2" borderId="0" xfId="1" applyNumberFormat="1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49" fontId="18" fillId="2" borderId="8" xfId="0" applyNumberFormat="1" applyFont="1" applyFill="1" applyBorder="1" applyAlignment="1">
      <alignment horizontal="left" wrapText="1"/>
    </xf>
    <xf numFmtId="49" fontId="18" fillId="2" borderId="9" xfId="0" applyNumberFormat="1" applyFont="1" applyFill="1" applyBorder="1" applyAlignment="1">
      <alignment horizontal="left" wrapText="1"/>
    </xf>
    <xf numFmtId="49" fontId="15" fillId="2" borderId="12" xfId="0" applyNumberFormat="1" applyFont="1" applyFill="1" applyBorder="1" applyAlignment="1">
      <alignment horizontal="left" wrapText="1"/>
    </xf>
    <xf numFmtId="49" fontId="15" fillId="2" borderId="13" xfId="0" applyNumberFormat="1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17" fillId="2" borderId="0" xfId="0" applyFont="1" applyFill="1" applyAlignment="1"/>
    <xf numFmtId="49" fontId="15" fillId="2" borderId="0" xfId="0" applyNumberFormat="1" applyFont="1" applyFill="1" applyBorder="1" applyAlignment="1">
      <alignment horizontal="right" vertical="top" wrapText="1"/>
    </xf>
    <xf numFmtId="49" fontId="15" fillId="2" borderId="1" xfId="0" applyNumberFormat="1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49" fontId="19" fillId="2" borderId="6" xfId="0" applyNumberFormat="1" applyFont="1" applyFill="1" applyBorder="1" applyAlignment="1">
      <alignment vertical="top" wrapText="1"/>
    </xf>
    <xf numFmtId="0" fontId="18" fillId="2" borderId="6" xfId="0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horizontal="left" wrapText="1"/>
    </xf>
    <xf numFmtId="49" fontId="18" fillId="2" borderId="7" xfId="0" applyNumberFormat="1" applyFont="1" applyFill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/>
    </xf>
    <xf numFmtId="49" fontId="18" fillId="2" borderId="8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9" xfId="0" applyNumberFormat="1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49" fontId="18" fillId="2" borderId="7" xfId="0" applyNumberFormat="1" applyFont="1" applyFill="1" applyBorder="1" applyAlignment="1">
      <alignment horizontal="left" wrapText="1"/>
    </xf>
    <xf numFmtId="49" fontId="15" fillId="2" borderId="7" xfId="0" applyNumberFormat="1" applyFont="1" applyFill="1" applyBorder="1" applyAlignment="1">
      <alignment horizontal="left" wrapText="1"/>
    </xf>
    <xf numFmtId="49" fontId="15" fillId="2" borderId="5" xfId="0" applyNumberFormat="1" applyFont="1" applyFill="1" applyBorder="1" applyAlignment="1">
      <alignment horizontal="left" wrapText="1"/>
    </xf>
    <xf numFmtId="49" fontId="15" fillId="2" borderId="4" xfId="0" applyNumberFormat="1" applyFont="1" applyFill="1" applyBorder="1" applyAlignment="1">
      <alignment horizontal="left" wrapText="1"/>
    </xf>
    <xf numFmtId="0" fontId="21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/>
    <xf numFmtId="0" fontId="2" fillId="2" borderId="0" xfId="0" applyFont="1" applyFill="1" applyAlignment="1"/>
    <xf numFmtId="0" fontId="11" fillId="2" borderId="0" xfId="0" applyFont="1" applyFill="1" applyBorder="1" applyAlignment="1">
      <alignment horizontal="left" wrapText="1"/>
    </xf>
  </cellXfs>
  <cellStyles count="6">
    <cellStyle name="Comma" xfId="1" builtinId="3"/>
    <cellStyle name="Normal" xfId="0" builtinId="0"/>
    <cellStyle name="Normal 2" xfId="4"/>
    <cellStyle name="Normal_MLAR Proposed Tables for Aggregates - April 2007(20080225)" xfId="2"/>
    <cellStyle name="Normal_sd1bigwpvip" xfId="3"/>
    <cellStyle name="Percent" xfId="5" builtinId="5"/>
  </cellStyles>
  <dxfs count="12"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>
          <bgColor theme="0"/>
        </patternFill>
      </fill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>
          <bgColor theme="0"/>
        </patternFill>
      </fill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>
          <bgColor theme="0"/>
        </patternFill>
      </fill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border outline="0"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numFmt numFmtId="30" formatCode="@"/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ahoma"/>
        <scheme val="none"/>
      </font>
      <numFmt numFmtId="30" formatCode="@"/>
      <fill>
        <patternFill patternType="solid">
          <fgColor indexed="64"/>
          <bgColor rgb="FF8E1537"/>
        </patternFill>
      </fill>
      <alignment horizontal="left" vertical="top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8E1537"/>
        </left>
        <right style="thin">
          <color rgb="FF8E1537"/>
        </right>
        <top style="thin">
          <color rgb="FF8E1537"/>
        </top>
        <bottom style="thin">
          <color rgb="FF8E1537"/>
        </bottom>
      </border>
    </dxf>
    <dxf>
      <border outline="0">
        <top style="thin">
          <color indexed="31"/>
        </top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0"/>
        <name val="Tahoma"/>
        <scheme val="none"/>
      </font>
      <fill>
        <patternFill patternType="solid">
          <fgColor indexed="64"/>
          <bgColor rgb="FF8E1537"/>
        </patternFill>
      </fill>
    </dxf>
  </dxfs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6:C54" totalsRowShown="0" headerRowDxfId="11" dataDxfId="10" tableBorderDxfId="9">
  <autoFilter ref="B6:C54"/>
  <tableColumns count="2">
    <tableColumn id="1" name="Selling Firm Type" dataDxfId="8"/>
    <tableColumn id="2" name="FCA Primary Category Description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6:E35" totalsRowShown="0" headerRowDxfId="6" dataDxfId="5" tableBorderDxfId="4">
  <autoFilter ref="B6:E35"/>
  <tableColumns count="4">
    <tableColumn id="1" name="Product Categories" dataDxfId="3"/>
    <tableColumn id="2" name="Product Groups" dataDxfId="2"/>
    <tableColumn id="3" name="Detailed Product Groups" dataDxfId="1"/>
    <tableColumn id="4" name="Product Type 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3"/>
  <sheetViews>
    <sheetView tabSelected="1" zoomScaleNormal="100" workbookViewId="0"/>
  </sheetViews>
  <sheetFormatPr defaultRowHeight="12.75" x14ac:dyDescent="0.2"/>
  <cols>
    <col min="1" max="4" width="9" style="1"/>
    <col min="5" max="16384" width="9" style="3"/>
  </cols>
  <sheetData>
    <row r="2" spans="2:4" ht="19.5" x14ac:dyDescent="0.25">
      <c r="B2" s="2" t="s">
        <v>216</v>
      </c>
    </row>
    <row r="3" spans="2:4" x14ac:dyDescent="0.2">
      <c r="B3" s="4"/>
    </row>
    <row r="4" spans="2:4" x14ac:dyDescent="0.2">
      <c r="B4" s="5"/>
      <c r="C4" s="5"/>
    </row>
    <row r="5" spans="2:4" x14ac:dyDescent="0.2">
      <c r="B5" s="6">
        <v>1</v>
      </c>
      <c r="C5" s="6"/>
      <c r="D5" s="7" t="s">
        <v>2</v>
      </c>
    </row>
    <row r="6" spans="2:4" x14ac:dyDescent="0.2">
      <c r="B6" s="8"/>
      <c r="C6" s="9"/>
      <c r="D6" s="10"/>
    </row>
    <row r="7" spans="2:4" x14ac:dyDescent="0.2">
      <c r="C7" s="11"/>
      <c r="D7" s="12" t="s">
        <v>222</v>
      </c>
    </row>
    <row r="9" spans="2:4" x14ac:dyDescent="0.2">
      <c r="B9" s="6">
        <v>2</v>
      </c>
      <c r="C9" s="6"/>
      <c r="D9" s="6" t="s">
        <v>3</v>
      </c>
    </row>
    <row r="10" spans="2:4" x14ac:dyDescent="0.2">
      <c r="B10" s="5"/>
      <c r="C10" s="5"/>
    </row>
    <row r="11" spans="2:4" x14ac:dyDescent="0.2">
      <c r="B11" s="8">
        <v>2.1</v>
      </c>
      <c r="D11" s="12" t="s">
        <v>4</v>
      </c>
    </row>
    <row r="12" spans="2:4" x14ac:dyDescent="0.2">
      <c r="B12" s="8"/>
      <c r="C12" s="9"/>
      <c r="D12" s="12"/>
    </row>
    <row r="13" spans="2:4" x14ac:dyDescent="0.2">
      <c r="B13" s="13">
        <v>2.2000000000000002</v>
      </c>
      <c r="D13" s="12" t="s">
        <v>5</v>
      </c>
    </row>
    <row r="15" spans="2:4" x14ac:dyDescent="0.2">
      <c r="B15" s="6">
        <v>3</v>
      </c>
      <c r="C15" s="6"/>
      <c r="D15" s="6" t="s">
        <v>6</v>
      </c>
    </row>
    <row r="16" spans="2:4" x14ac:dyDescent="0.2">
      <c r="B16" s="5"/>
      <c r="C16" s="5"/>
      <c r="D16" s="5"/>
    </row>
    <row r="17" spans="2:4" x14ac:dyDescent="0.2">
      <c r="B17" s="1">
        <v>3.1</v>
      </c>
      <c r="C17" s="14"/>
      <c r="D17" s="12" t="s">
        <v>7</v>
      </c>
    </row>
    <row r="18" spans="2:4" x14ac:dyDescent="0.2">
      <c r="B18" s="8"/>
      <c r="D18" s="12"/>
    </row>
    <row r="19" spans="2:4" x14ac:dyDescent="0.2">
      <c r="B19" s="8">
        <v>3.2</v>
      </c>
      <c r="D19" s="12" t="s">
        <v>8</v>
      </c>
    </row>
    <row r="20" spans="2:4" x14ac:dyDescent="0.2">
      <c r="B20" s="8"/>
      <c r="D20" s="12"/>
    </row>
    <row r="21" spans="2:4" x14ac:dyDescent="0.2">
      <c r="B21" s="6">
        <v>4</v>
      </c>
      <c r="C21" s="6"/>
      <c r="D21" s="6" t="s">
        <v>9</v>
      </c>
    </row>
    <row r="22" spans="2:4" x14ac:dyDescent="0.2">
      <c r="B22" s="8"/>
      <c r="C22" s="9"/>
      <c r="D22" s="10"/>
    </row>
    <row r="23" spans="2:4" x14ac:dyDescent="0.2">
      <c r="B23" s="1">
        <v>4.0999999999999996</v>
      </c>
      <c r="C23" s="11"/>
      <c r="D23" s="12" t="s">
        <v>10</v>
      </c>
    </row>
    <row r="24" spans="2:4" x14ac:dyDescent="0.2">
      <c r="C24" s="11"/>
      <c r="D24" s="12"/>
    </row>
    <row r="25" spans="2:4" x14ac:dyDescent="0.2">
      <c r="B25" s="1">
        <v>4.2</v>
      </c>
      <c r="C25" s="11"/>
      <c r="D25" s="12" t="s">
        <v>11</v>
      </c>
    </row>
    <row r="26" spans="2:4" x14ac:dyDescent="0.2">
      <c r="C26" s="14"/>
    </row>
    <row r="27" spans="2:4" x14ac:dyDescent="0.2">
      <c r="B27" s="6">
        <v>5</v>
      </c>
      <c r="C27" s="6"/>
      <c r="D27" s="6" t="s">
        <v>12</v>
      </c>
    </row>
    <row r="28" spans="2:4" x14ac:dyDescent="0.2">
      <c r="C28" s="14"/>
    </row>
    <row r="29" spans="2:4" x14ac:dyDescent="0.2">
      <c r="B29" s="1">
        <v>5.0999999999999996</v>
      </c>
      <c r="C29" s="11"/>
      <c r="D29" s="12" t="s">
        <v>13</v>
      </c>
    </row>
    <row r="30" spans="2:4" x14ac:dyDescent="0.2">
      <c r="D30" s="12"/>
    </row>
    <row r="31" spans="2:4" x14ac:dyDescent="0.2">
      <c r="B31" s="1">
        <v>5.2</v>
      </c>
      <c r="D31" s="12" t="s">
        <v>14</v>
      </c>
    </row>
    <row r="33" spans="2:4" x14ac:dyDescent="0.2">
      <c r="B33" s="6">
        <v>6</v>
      </c>
      <c r="C33" s="6"/>
      <c r="D33" s="6" t="s">
        <v>15</v>
      </c>
    </row>
    <row r="34" spans="2:4" x14ac:dyDescent="0.2">
      <c r="C34" s="14"/>
    </row>
    <row r="35" spans="2:4" x14ac:dyDescent="0.2">
      <c r="B35" s="1">
        <v>6.1</v>
      </c>
      <c r="C35" s="11"/>
      <c r="D35" s="12" t="s">
        <v>16</v>
      </c>
    </row>
    <row r="36" spans="2:4" x14ac:dyDescent="0.2">
      <c r="C36" s="11"/>
      <c r="D36" s="12"/>
    </row>
    <row r="37" spans="2:4" x14ac:dyDescent="0.2">
      <c r="B37" s="1">
        <v>6.2</v>
      </c>
      <c r="C37" s="11"/>
      <c r="D37" s="12" t="s">
        <v>17</v>
      </c>
    </row>
    <row r="42" spans="2:4" x14ac:dyDescent="0.2">
      <c r="B42" s="1" t="s">
        <v>0</v>
      </c>
    </row>
    <row r="43" spans="2:4" x14ac:dyDescent="0.2">
      <c r="B43" s="1" t="s">
        <v>1</v>
      </c>
    </row>
  </sheetData>
  <pageMargins left="0.7" right="0.7" top="0.75" bottom="0.75" header="0.3" footer="0.3"/>
  <pageSetup paperSize="9" scale="5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zoomScale="75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x14ac:dyDescent="0.15"/>
  <cols>
    <col min="1" max="1" width="9" style="44"/>
    <col min="2" max="2" width="25.875" style="44" customWidth="1"/>
    <col min="3" max="3" width="12" style="44" customWidth="1"/>
    <col min="4" max="4" width="10.875" style="44" bestFit="1" customWidth="1"/>
    <col min="5" max="7" width="11.875" style="44" bestFit="1" customWidth="1"/>
    <col min="8" max="8" width="13.625" style="44" bestFit="1" customWidth="1"/>
    <col min="9" max="9" width="12.25" style="44" customWidth="1"/>
    <col min="10" max="10" width="9.875" style="44" bestFit="1" customWidth="1"/>
    <col min="11" max="11" width="11.875" style="44" bestFit="1" customWidth="1"/>
    <col min="12" max="12" width="13" style="44" customWidth="1"/>
    <col min="13" max="13" width="11.875" style="44" bestFit="1" customWidth="1"/>
    <col min="14" max="14" width="13.625" style="44" bestFit="1" customWidth="1"/>
    <col min="15" max="16384" width="9" style="44"/>
  </cols>
  <sheetData>
    <row r="1" spans="2:18" s="34" customFormat="1" x14ac:dyDescent="0.15">
      <c r="B1" s="32" t="s">
        <v>135</v>
      </c>
      <c r="C1" s="33"/>
      <c r="E1" s="35"/>
      <c r="G1" s="35"/>
      <c r="H1" s="35"/>
      <c r="K1" s="35"/>
      <c r="N1" s="35"/>
      <c r="P1" s="35"/>
    </row>
    <row r="2" spans="2:18" s="34" customFormat="1" x14ac:dyDescent="0.15">
      <c r="B2" s="34" t="s">
        <v>18</v>
      </c>
      <c r="E2" s="35"/>
      <c r="G2" s="35"/>
      <c r="H2" s="35"/>
      <c r="K2" s="35"/>
      <c r="N2" s="35"/>
      <c r="P2" s="35"/>
    </row>
    <row r="3" spans="2:18" s="34" customFormat="1" x14ac:dyDescent="0.15">
      <c r="E3" s="35"/>
      <c r="G3" s="35"/>
      <c r="H3" s="35"/>
      <c r="K3" s="35"/>
      <c r="N3" s="35"/>
      <c r="P3" s="35"/>
    </row>
    <row r="4" spans="2:18" s="36" customFormat="1" x14ac:dyDescent="0.15">
      <c r="D4" s="37" t="s">
        <v>19</v>
      </c>
      <c r="E4" s="38"/>
      <c r="G4" s="39"/>
      <c r="H4" s="39"/>
      <c r="K4" s="39"/>
      <c r="N4" s="39"/>
      <c r="P4" s="39"/>
    </row>
    <row r="5" spans="2:18" s="36" customFormat="1" x14ac:dyDescent="0.15">
      <c r="E5" s="39"/>
      <c r="G5" s="39"/>
      <c r="H5" s="39"/>
      <c r="K5" s="39"/>
      <c r="N5" s="39"/>
      <c r="P5" s="39"/>
    </row>
    <row r="6" spans="2:18" s="36" customFormat="1" ht="51" customHeight="1" x14ac:dyDescent="0.15">
      <c r="B6" s="40"/>
      <c r="C6" s="40"/>
      <c r="D6" s="41" t="s">
        <v>20</v>
      </c>
      <c r="E6" s="41" t="s">
        <v>21</v>
      </c>
      <c r="F6" s="41" t="s">
        <v>22</v>
      </c>
      <c r="G6" s="41" t="s">
        <v>23</v>
      </c>
      <c r="H6" s="41" t="s">
        <v>24</v>
      </c>
      <c r="I6" s="41" t="s">
        <v>25</v>
      </c>
      <c r="J6" s="41" t="s">
        <v>26</v>
      </c>
      <c r="K6" s="41" t="s">
        <v>27</v>
      </c>
      <c r="L6" s="41" t="s">
        <v>28</v>
      </c>
      <c r="M6" s="41" t="s">
        <v>29</v>
      </c>
      <c r="N6" s="41" t="s">
        <v>30</v>
      </c>
      <c r="P6" s="42"/>
      <c r="Q6" s="136"/>
      <c r="R6" s="136"/>
    </row>
    <row r="7" spans="2:18" s="36" customFormat="1" ht="15" customHeight="1" x14ac:dyDescent="0.15">
      <c r="B7" s="40"/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P7" s="42"/>
      <c r="Q7" s="43"/>
      <c r="R7" s="43"/>
    </row>
    <row r="8" spans="2:18" ht="36" customHeight="1" x14ac:dyDescent="0.15">
      <c r="B8" s="137" t="s">
        <v>213</v>
      </c>
      <c r="C8" s="138"/>
    </row>
    <row r="9" spans="2:18" x14ac:dyDescent="0.15">
      <c r="B9" s="139" t="s">
        <v>31</v>
      </c>
      <c r="C9" s="140"/>
    </row>
    <row r="10" spans="2:18" s="57" customFormat="1" ht="9.9499999999999993" customHeight="1" x14ac:dyDescent="0.15">
      <c r="B10" s="130" t="s">
        <v>32</v>
      </c>
      <c r="C10" s="54" t="s">
        <v>33</v>
      </c>
      <c r="D10" s="55">
        <v>9062</v>
      </c>
      <c r="E10" s="55">
        <v>28</v>
      </c>
      <c r="F10" s="55">
        <v>146</v>
      </c>
      <c r="G10" s="56">
        <v>0</v>
      </c>
      <c r="H10" s="55">
        <v>6904</v>
      </c>
      <c r="I10" s="55">
        <v>109</v>
      </c>
      <c r="J10" s="55">
        <v>6</v>
      </c>
      <c r="K10" s="55">
        <v>762</v>
      </c>
      <c r="L10" s="56">
        <v>0</v>
      </c>
      <c r="M10" s="55">
        <v>151</v>
      </c>
      <c r="N10" s="55">
        <f>SUM(D10:M10)</f>
        <v>17168</v>
      </c>
    </row>
    <row r="11" spans="2:18" s="57" customFormat="1" ht="9.9499999999999993" customHeight="1" x14ac:dyDescent="0.15">
      <c r="B11" s="141"/>
      <c r="C11" s="54" t="s">
        <v>34</v>
      </c>
      <c r="D11" s="55">
        <v>2590</v>
      </c>
      <c r="E11" s="55">
        <v>752</v>
      </c>
      <c r="F11" s="55">
        <v>3538</v>
      </c>
      <c r="G11" s="55">
        <v>349</v>
      </c>
      <c r="H11" s="55">
        <v>26058</v>
      </c>
      <c r="I11" s="55">
        <v>596</v>
      </c>
      <c r="J11" s="55">
        <v>42</v>
      </c>
      <c r="K11" s="55">
        <v>385</v>
      </c>
      <c r="L11" s="56">
        <v>0</v>
      </c>
      <c r="M11" s="55">
        <v>1597</v>
      </c>
      <c r="N11" s="55">
        <f t="shared" ref="N11:N26" si="0">SUM(D11:M11)</f>
        <v>35907</v>
      </c>
    </row>
    <row r="12" spans="2:18" s="57" customFormat="1" ht="9.9499999999999993" customHeight="1" x14ac:dyDescent="0.15">
      <c r="B12" s="131"/>
      <c r="C12" s="54" t="s">
        <v>35</v>
      </c>
      <c r="D12" s="55">
        <v>14</v>
      </c>
      <c r="E12" s="55">
        <v>25</v>
      </c>
      <c r="F12" s="55">
        <v>9438</v>
      </c>
      <c r="G12" s="55">
        <v>484</v>
      </c>
      <c r="H12" s="55">
        <v>7065</v>
      </c>
      <c r="I12" s="55">
        <v>93</v>
      </c>
      <c r="J12" s="55">
        <v>6</v>
      </c>
      <c r="K12" s="55">
        <v>139</v>
      </c>
      <c r="L12" s="56">
        <v>0</v>
      </c>
      <c r="M12" s="55">
        <v>679</v>
      </c>
      <c r="N12" s="55">
        <f t="shared" si="0"/>
        <v>17943</v>
      </c>
    </row>
    <row r="13" spans="2:18" s="57" customFormat="1" ht="9.9499999999999993" customHeight="1" x14ac:dyDescent="0.15">
      <c r="B13" s="130" t="s">
        <v>36</v>
      </c>
      <c r="C13" s="54" t="s">
        <v>37</v>
      </c>
      <c r="D13" s="55">
        <v>7541</v>
      </c>
      <c r="E13" s="55">
        <v>3511</v>
      </c>
      <c r="F13" s="55">
        <v>67821</v>
      </c>
      <c r="G13" s="55">
        <v>20802</v>
      </c>
      <c r="H13" s="55">
        <v>134477</v>
      </c>
      <c r="I13" s="55">
        <v>917</v>
      </c>
      <c r="J13" s="55">
        <v>625</v>
      </c>
      <c r="K13" s="55">
        <v>18916</v>
      </c>
      <c r="L13" s="56">
        <v>0</v>
      </c>
      <c r="M13" s="55">
        <v>35390</v>
      </c>
      <c r="N13" s="55">
        <f t="shared" si="0"/>
        <v>290000</v>
      </c>
    </row>
    <row r="14" spans="2:18" s="57" customFormat="1" ht="9.9499999999999993" customHeight="1" x14ac:dyDescent="0.15">
      <c r="B14" s="131"/>
      <c r="C14" s="54" t="s">
        <v>38</v>
      </c>
      <c r="D14" s="55">
        <v>880</v>
      </c>
      <c r="E14" s="55">
        <v>1755</v>
      </c>
      <c r="F14" s="55">
        <v>395</v>
      </c>
      <c r="G14" s="55">
        <v>55</v>
      </c>
      <c r="H14" s="55">
        <v>45734</v>
      </c>
      <c r="I14" s="55">
        <v>508</v>
      </c>
      <c r="J14" s="55">
        <v>371</v>
      </c>
      <c r="K14" s="55">
        <v>1843</v>
      </c>
      <c r="L14" s="55">
        <v>2</v>
      </c>
      <c r="M14" s="55">
        <v>4595</v>
      </c>
      <c r="N14" s="55">
        <f t="shared" si="0"/>
        <v>56138</v>
      </c>
    </row>
    <row r="15" spans="2:18" s="57" customFormat="1" ht="9.9499999999999993" customHeight="1" x14ac:dyDescent="0.15">
      <c r="B15" s="54" t="s">
        <v>39</v>
      </c>
      <c r="C15" s="54" t="s">
        <v>39</v>
      </c>
      <c r="D15" s="56">
        <v>0</v>
      </c>
      <c r="E15" s="56">
        <v>0</v>
      </c>
      <c r="F15" s="55">
        <v>45872</v>
      </c>
      <c r="G15" s="55">
        <v>7</v>
      </c>
      <c r="H15" s="55">
        <v>442</v>
      </c>
      <c r="I15" s="56">
        <v>0</v>
      </c>
      <c r="J15" s="56">
        <v>0</v>
      </c>
      <c r="K15" s="55">
        <v>7</v>
      </c>
      <c r="L15" s="55"/>
      <c r="M15" s="55">
        <v>747</v>
      </c>
      <c r="N15" s="55">
        <f t="shared" si="0"/>
        <v>47075</v>
      </c>
    </row>
    <row r="16" spans="2:18" s="57" customFormat="1" ht="9.9499999999999993" customHeight="1" x14ac:dyDescent="0.15">
      <c r="B16" s="54" t="s">
        <v>40</v>
      </c>
      <c r="C16" s="54" t="s">
        <v>40</v>
      </c>
      <c r="D16" s="55">
        <v>55053</v>
      </c>
      <c r="E16" s="55">
        <v>81565</v>
      </c>
      <c r="F16" s="55">
        <v>11601</v>
      </c>
      <c r="G16" s="55">
        <v>17413</v>
      </c>
      <c r="H16" s="55">
        <v>84138</v>
      </c>
      <c r="I16" s="55">
        <v>618</v>
      </c>
      <c r="J16" s="55">
        <v>542</v>
      </c>
      <c r="K16" s="55">
        <v>3183</v>
      </c>
      <c r="L16" s="55">
        <v>2046</v>
      </c>
      <c r="M16" s="55">
        <v>8102</v>
      </c>
      <c r="N16" s="55">
        <f t="shared" si="0"/>
        <v>264261</v>
      </c>
    </row>
    <row r="17" spans="2:14" s="57" customFormat="1" ht="9.9499999999999993" customHeight="1" x14ac:dyDescent="0.15">
      <c r="B17" s="54" t="s">
        <v>41</v>
      </c>
      <c r="C17" s="54" t="s">
        <v>41</v>
      </c>
      <c r="D17" s="55"/>
      <c r="E17" s="55"/>
      <c r="F17" s="55"/>
      <c r="G17" s="56"/>
      <c r="H17" s="55"/>
      <c r="I17" s="55"/>
      <c r="J17" s="55"/>
      <c r="K17" s="55"/>
      <c r="L17" s="56"/>
      <c r="M17" s="55"/>
      <c r="N17" s="55"/>
    </row>
    <row r="18" spans="2:14" s="57" customFormat="1" ht="9.9499999999999993" customHeight="1" x14ac:dyDescent="0.15">
      <c r="B18" s="54" t="s">
        <v>42</v>
      </c>
      <c r="C18" s="54" t="s">
        <v>42</v>
      </c>
      <c r="D18" s="55">
        <v>316</v>
      </c>
      <c r="E18" s="55">
        <v>7151</v>
      </c>
      <c r="F18" s="55">
        <v>136582</v>
      </c>
      <c r="G18" s="55">
        <v>144</v>
      </c>
      <c r="H18" s="55">
        <v>108053</v>
      </c>
      <c r="I18" s="55">
        <v>10094</v>
      </c>
      <c r="J18" s="55">
        <v>25</v>
      </c>
      <c r="K18" s="55">
        <v>73276</v>
      </c>
      <c r="L18" s="56">
        <v>0</v>
      </c>
      <c r="M18" s="55">
        <v>2930</v>
      </c>
      <c r="N18" s="55">
        <f t="shared" si="0"/>
        <v>338571</v>
      </c>
    </row>
    <row r="19" spans="2:14" s="57" customFormat="1" ht="9.9499999999999993" customHeight="1" x14ac:dyDescent="0.15">
      <c r="B19" s="130" t="s">
        <v>43</v>
      </c>
      <c r="C19" s="54" t="s">
        <v>44</v>
      </c>
      <c r="D19" s="55">
        <v>18356</v>
      </c>
      <c r="E19" s="55">
        <v>69708</v>
      </c>
      <c r="F19" s="55">
        <v>165163</v>
      </c>
      <c r="G19" s="55">
        <v>5475</v>
      </c>
      <c r="H19" s="55">
        <v>636691</v>
      </c>
      <c r="I19" s="55">
        <v>9288</v>
      </c>
      <c r="J19" s="55">
        <v>1938</v>
      </c>
      <c r="K19" s="55">
        <v>23176</v>
      </c>
      <c r="L19" s="56">
        <v>0</v>
      </c>
      <c r="M19" s="55">
        <v>32587</v>
      </c>
      <c r="N19" s="55">
        <f t="shared" si="0"/>
        <v>962382</v>
      </c>
    </row>
    <row r="20" spans="2:14" s="57" customFormat="1" ht="9.9499999999999993" customHeight="1" x14ac:dyDescent="0.15">
      <c r="B20" s="141"/>
      <c r="C20" s="54" t="s">
        <v>45</v>
      </c>
      <c r="D20" s="55">
        <v>153</v>
      </c>
      <c r="E20" s="55">
        <v>4870</v>
      </c>
      <c r="F20" s="55">
        <v>3893</v>
      </c>
      <c r="G20" s="55">
        <v>5</v>
      </c>
      <c r="H20" s="55">
        <v>47184</v>
      </c>
      <c r="I20" s="55">
        <v>412</v>
      </c>
      <c r="J20" s="55">
        <v>2093</v>
      </c>
      <c r="K20" s="55">
        <v>6655</v>
      </c>
      <c r="L20" s="55">
        <v>10</v>
      </c>
      <c r="M20" s="55">
        <v>9187</v>
      </c>
      <c r="N20" s="55">
        <f t="shared" si="0"/>
        <v>74462</v>
      </c>
    </row>
    <row r="21" spans="2:14" s="57" customFormat="1" ht="9.9499999999999993" customHeight="1" x14ac:dyDescent="0.15">
      <c r="B21" s="141"/>
      <c r="C21" s="54" t="s">
        <v>46</v>
      </c>
      <c r="D21" s="55">
        <v>221</v>
      </c>
      <c r="E21" s="55">
        <v>870</v>
      </c>
      <c r="F21" s="55">
        <v>460</v>
      </c>
      <c r="G21" s="55">
        <v>865</v>
      </c>
      <c r="H21" s="55">
        <v>91796</v>
      </c>
      <c r="I21" s="55">
        <v>535</v>
      </c>
      <c r="J21" s="55">
        <v>111</v>
      </c>
      <c r="K21" s="55">
        <v>3151</v>
      </c>
      <c r="L21" s="56">
        <v>0</v>
      </c>
      <c r="M21" s="55">
        <v>5410</v>
      </c>
      <c r="N21" s="55">
        <f t="shared" si="0"/>
        <v>103419</v>
      </c>
    </row>
    <row r="22" spans="2:14" s="57" customFormat="1" ht="9.9499999999999993" customHeight="1" x14ac:dyDescent="0.15">
      <c r="B22" s="141"/>
      <c r="C22" s="54" t="s">
        <v>47</v>
      </c>
      <c r="D22" s="55">
        <v>3216</v>
      </c>
      <c r="E22" s="55">
        <v>19885</v>
      </c>
      <c r="F22" s="55">
        <v>61022</v>
      </c>
      <c r="G22" s="55">
        <v>146104</v>
      </c>
      <c r="H22" s="55">
        <v>345317</v>
      </c>
      <c r="I22" s="55">
        <v>25547</v>
      </c>
      <c r="J22" s="55">
        <v>1593</v>
      </c>
      <c r="K22" s="55">
        <v>99175</v>
      </c>
      <c r="L22" s="55">
        <v>22</v>
      </c>
      <c r="M22" s="55">
        <v>16680</v>
      </c>
      <c r="N22" s="55">
        <f t="shared" si="0"/>
        <v>718561</v>
      </c>
    </row>
    <row r="23" spans="2:14" s="57" customFormat="1" ht="9.9499999999999993" customHeight="1" x14ac:dyDescent="0.15">
      <c r="B23" s="131"/>
      <c r="C23" s="54" t="s">
        <v>48</v>
      </c>
      <c r="D23" s="55">
        <v>4685</v>
      </c>
      <c r="E23" s="55">
        <v>16046</v>
      </c>
      <c r="F23" s="55">
        <v>109481</v>
      </c>
      <c r="G23" s="55">
        <v>37524</v>
      </c>
      <c r="H23" s="55">
        <v>101750</v>
      </c>
      <c r="I23" s="55">
        <v>4673</v>
      </c>
      <c r="J23" s="55">
        <v>105</v>
      </c>
      <c r="K23" s="55">
        <v>13405</v>
      </c>
      <c r="L23" s="56">
        <v>0</v>
      </c>
      <c r="M23" s="55">
        <v>8100</v>
      </c>
      <c r="N23" s="55">
        <f t="shared" si="0"/>
        <v>295769</v>
      </c>
    </row>
    <row r="24" spans="2:14" s="57" customFormat="1" ht="9.9499999999999993" customHeight="1" x14ac:dyDescent="0.15">
      <c r="B24" s="54" t="s">
        <v>49</v>
      </c>
      <c r="C24" s="54" t="s">
        <v>49</v>
      </c>
      <c r="D24" s="55">
        <v>6209</v>
      </c>
      <c r="E24" s="55">
        <v>321</v>
      </c>
      <c r="F24" s="55">
        <v>34</v>
      </c>
      <c r="G24" s="56">
        <v>0</v>
      </c>
      <c r="H24" s="55">
        <v>18198</v>
      </c>
      <c r="I24" s="55">
        <v>636</v>
      </c>
      <c r="J24" s="55">
        <v>96</v>
      </c>
      <c r="K24" s="55">
        <v>354</v>
      </c>
      <c r="L24" s="56">
        <v>0</v>
      </c>
      <c r="M24" s="55">
        <v>4128</v>
      </c>
      <c r="N24" s="55">
        <f t="shared" si="0"/>
        <v>29976</v>
      </c>
    </row>
    <row r="25" spans="2:14" s="57" customFormat="1" ht="9.9499999999999993" customHeight="1" x14ac:dyDescent="0.15">
      <c r="B25" s="130" t="s">
        <v>50</v>
      </c>
      <c r="C25" s="54" t="s">
        <v>51</v>
      </c>
      <c r="D25" s="56">
        <v>0</v>
      </c>
      <c r="E25" s="55">
        <v>6590</v>
      </c>
      <c r="F25" s="55">
        <v>12</v>
      </c>
      <c r="G25" s="56">
        <v>0</v>
      </c>
      <c r="H25" s="55">
        <v>111</v>
      </c>
      <c r="I25" s="55">
        <v>7</v>
      </c>
      <c r="J25" s="55">
        <v>625</v>
      </c>
      <c r="K25" s="55">
        <v>329</v>
      </c>
      <c r="L25" s="55">
        <v>80</v>
      </c>
      <c r="M25" s="55">
        <v>25</v>
      </c>
      <c r="N25" s="55">
        <f t="shared" si="0"/>
        <v>7779</v>
      </c>
    </row>
    <row r="26" spans="2:14" s="57" customFormat="1" ht="9.9499999999999993" customHeight="1" x14ac:dyDescent="0.15">
      <c r="B26" s="131"/>
      <c r="C26" s="54" t="s">
        <v>52</v>
      </c>
      <c r="D26" s="55">
        <v>16502</v>
      </c>
      <c r="E26" s="55">
        <v>112290</v>
      </c>
      <c r="F26" s="55">
        <v>3375</v>
      </c>
      <c r="G26" s="55">
        <v>1701</v>
      </c>
      <c r="H26" s="55">
        <v>29032</v>
      </c>
      <c r="I26" s="55">
        <v>319</v>
      </c>
      <c r="J26" s="55">
        <v>1188</v>
      </c>
      <c r="K26" s="55">
        <v>1029</v>
      </c>
      <c r="L26" s="55">
        <v>949</v>
      </c>
      <c r="M26" s="55">
        <v>2847</v>
      </c>
      <c r="N26" s="55">
        <f t="shared" si="0"/>
        <v>169232</v>
      </c>
    </row>
    <row r="27" spans="2:14" s="59" customFormat="1" ht="9.9499999999999993" customHeight="1" x14ac:dyDescent="0.15">
      <c r="B27" s="132" t="s">
        <v>30</v>
      </c>
      <c r="C27" s="133"/>
      <c r="D27" s="58">
        <v>124834</v>
      </c>
      <c r="E27" s="58">
        <v>325386</v>
      </c>
      <c r="F27" s="58">
        <v>618834</v>
      </c>
      <c r="G27" s="58">
        <v>230928</v>
      </c>
      <c r="H27" s="58">
        <v>1683768</v>
      </c>
      <c r="I27" s="58">
        <v>54365</v>
      </c>
      <c r="J27" s="58">
        <v>9369</v>
      </c>
      <c r="K27" s="58">
        <v>245831</v>
      </c>
      <c r="L27" s="58">
        <v>3109</v>
      </c>
      <c r="M27" s="58">
        <v>133234</v>
      </c>
      <c r="N27" s="58">
        <v>3429658</v>
      </c>
    </row>
    <row r="28" spans="2:14" s="57" customFormat="1" ht="9.9499999999999993" customHeight="1" x14ac:dyDescent="0.15">
      <c r="B28" s="60"/>
      <c r="C28" s="60"/>
    </row>
    <row r="29" spans="2:14" s="57" customFormat="1" ht="9.9499999999999993" customHeight="1" x14ac:dyDescent="0.15"/>
    <row r="30" spans="2:14" s="57" customFormat="1" ht="9.9499999999999993" customHeight="1" x14ac:dyDescent="0.15">
      <c r="B30" s="45" t="s">
        <v>136</v>
      </c>
      <c r="C30" s="61"/>
    </row>
    <row r="31" spans="2:14" s="57" customFormat="1" ht="9.9499999999999993" customHeight="1" x14ac:dyDescent="0.15">
      <c r="B31" s="134" t="s">
        <v>137</v>
      </c>
      <c r="C31" s="135"/>
    </row>
    <row r="32" spans="2:14" s="57" customFormat="1" ht="9.9499999999999993" customHeight="1" x14ac:dyDescent="0.15">
      <c r="B32" s="61" t="s">
        <v>138</v>
      </c>
      <c r="C32" s="61"/>
    </row>
    <row r="33" spans="2:3" s="57" customFormat="1" ht="9.9499999999999993" customHeight="1" x14ac:dyDescent="0.15">
      <c r="B33" s="61" t="s">
        <v>139</v>
      </c>
      <c r="C33" s="61"/>
    </row>
    <row r="34" spans="2:3" s="57" customFormat="1" ht="9.9499999999999993" customHeight="1" x14ac:dyDescent="0.15">
      <c r="B34" s="61" t="s">
        <v>140</v>
      </c>
      <c r="C34" s="61"/>
    </row>
    <row r="35" spans="2:3" s="57" customFormat="1" ht="9.9499999999999993" customHeight="1" x14ac:dyDescent="0.15">
      <c r="B35" s="57" t="s">
        <v>221</v>
      </c>
    </row>
  </sheetData>
  <mergeCells count="9">
    <mergeCell ref="B25:B26"/>
    <mergeCell ref="B27:C27"/>
    <mergeCell ref="B31:C31"/>
    <mergeCell ref="Q6:R6"/>
    <mergeCell ref="B8:C8"/>
    <mergeCell ref="B9:C9"/>
    <mergeCell ref="B10:B12"/>
    <mergeCell ref="B13:B14"/>
    <mergeCell ref="B19:B2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4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1.25" x14ac:dyDescent="0.15"/>
  <cols>
    <col min="1" max="1" width="9" style="44"/>
    <col min="2" max="2" width="24.875" style="44" bestFit="1" customWidth="1"/>
    <col min="3" max="3" width="18.5" style="44" customWidth="1"/>
    <col min="4" max="12" width="11.625" style="44" customWidth="1"/>
    <col min="13" max="49" width="10.625" style="44" customWidth="1"/>
    <col min="50" max="16384" width="9" style="44"/>
  </cols>
  <sheetData>
    <row r="1" spans="1:49" s="49" customFormat="1" ht="9.9499999999999993" customHeight="1" x14ac:dyDescent="0.2">
      <c r="B1" s="71" t="s">
        <v>141</v>
      </c>
    </row>
    <row r="2" spans="1:49" s="49" customFormat="1" ht="9.9499999999999993" customHeight="1" x14ac:dyDescent="0.2"/>
    <row r="3" spans="1:49" s="49" customFormat="1" ht="9.9499999999999993" customHeight="1" x14ac:dyDescent="0.2"/>
    <row r="4" spans="1:49" s="53" customFormat="1" ht="9.9499999999999993" customHeight="1" x14ac:dyDescent="0.2">
      <c r="A4" s="72"/>
      <c r="D4" s="73" t="s">
        <v>142</v>
      </c>
      <c r="F4" s="74"/>
      <c r="G4" s="74"/>
      <c r="H4" s="74"/>
      <c r="I4" s="74"/>
      <c r="J4" s="74"/>
      <c r="K4" s="74"/>
      <c r="L4" s="74"/>
      <c r="M4" s="75"/>
      <c r="N4" s="74"/>
    </row>
    <row r="5" spans="1:49" s="53" customFormat="1" ht="9.9499999999999993" customHeight="1" x14ac:dyDescent="0.2">
      <c r="A5" s="72"/>
      <c r="E5" s="76"/>
      <c r="F5" s="76"/>
      <c r="G5" s="76"/>
      <c r="H5" s="76"/>
      <c r="I5" s="76"/>
      <c r="J5" s="76"/>
      <c r="K5" s="76"/>
      <c r="L5" s="76"/>
      <c r="M5" s="77"/>
      <c r="N5" s="76"/>
    </row>
    <row r="6" spans="1:49" s="71" customFormat="1" ht="9.9499999999999993" customHeight="1" x14ac:dyDescent="0.2">
      <c r="A6" s="78"/>
      <c r="D6" s="79">
        <v>2005</v>
      </c>
      <c r="E6" s="79">
        <v>2006</v>
      </c>
      <c r="F6" s="79">
        <v>2007</v>
      </c>
      <c r="G6" s="79">
        <v>2008</v>
      </c>
      <c r="H6" s="79">
        <v>2009</v>
      </c>
      <c r="I6" s="79">
        <v>2010</v>
      </c>
      <c r="J6" s="79">
        <v>2011</v>
      </c>
      <c r="K6" s="79">
        <v>2012</v>
      </c>
      <c r="L6" s="79">
        <v>2013</v>
      </c>
      <c r="M6" s="80"/>
      <c r="N6" s="81" t="s">
        <v>143</v>
      </c>
      <c r="O6" s="81" t="s">
        <v>144</v>
      </c>
      <c r="P6" s="81" t="s">
        <v>145</v>
      </c>
      <c r="Q6" s="81" t="s">
        <v>146</v>
      </c>
      <c r="R6" s="81" t="s">
        <v>147</v>
      </c>
      <c r="S6" s="81" t="s">
        <v>148</v>
      </c>
      <c r="T6" s="78" t="s">
        <v>149</v>
      </c>
      <c r="U6" s="78" t="s">
        <v>150</v>
      </c>
      <c r="V6" s="78" t="s">
        <v>151</v>
      </c>
      <c r="W6" s="78" t="s">
        <v>152</v>
      </c>
      <c r="X6" s="78" t="s">
        <v>153</v>
      </c>
      <c r="Y6" s="78" t="s">
        <v>154</v>
      </c>
      <c r="Z6" s="78" t="s">
        <v>155</v>
      </c>
      <c r="AA6" s="78" t="s">
        <v>156</v>
      </c>
      <c r="AB6" s="78" t="s">
        <v>157</v>
      </c>
      <c r="AC6" s="78" t="s">
        <v>158</v>
      </c>
      <c r="AD6" s="78" t="s">
        <v>159</v>
      </c>
      <c r="AE6" s="78" t="s">
        <v>160</v>
      </c>
      <c r="AF6" s="78" t="s">
        <v>161</v>
      </c>
      <c r="AG6" s="78" t="s">
        <v>162</v>
      </c>
      <c r="AH6" s="78" t="s">
        <v>163</v>
      </c>
      <c r="AI6" s="78" t="s">
        <v>164</v>
      </c>
      <c r="AJ6" s="78" t="s">
        <v>165</v>
      </c>
      <c r="AK6" s="78" t="s">
        <v>166</v>
      </c>
      <c r="AL6" s="78" t="s">
        <v>167</v>
      </c>
      <c r="AM6" s="78" t="s">
        <v>168</v>
      </c>
      <c r="AN6" s="78" t="s">
        <v>169</v>
      </c>
      <c r="AO6" s="78" t="s">
        <v>170</v>
      </c>
      <c r="AP6" s="78" t="s">
        <v>171</v>
      </c>
      <c r="AQ6" s="78" t="s">
        <v>172</v>
      </c>
      <c r="AR6" s="78" t="s">
        <v>173</v>
      </c>
      <c r="AS6" s="78" t="s">
        <v>174</v>
      </c>
      <c r="AT6" s="71" t="s">
        <v>175</v>
      </c>
      <c r="AU6" s="71" t="s">
        <v>176</v>
      </c>
      <c r="AV6" s="71" t="s">
        <v>177</v>
      </c>
      <c r="AW6" s="71" t="s">
        <v>178</v>
      </c>
    </row>
    <row r="7" spans="1:49" s="49" customFormat="1" ht="9.9499999999999993" customHeight="1" x14ac:dyDescent="0.2"/>
    <row r="8" spans="1:49" s="49" customFormat="1" ht="9.9499999999999993" customHeight="1" x14ac:dyDescent="0.2"/>
    <row r="9" spans="1:49" s="49" customFormat="1" ht="9.9499999999999993" customHeight="1" x14ac:dyDescent="0.2">
      <c r="A9" s="82"/>
      <c r="B9" s="150" t="s">
        <v>179</v>
      </c>
      <c r="C9" s="151"/>
      <c r="D9" s="52"/>
      <c r="E9" s="52"/>
      <c r="F9" s="52"/>
      <c r="G9" s="52"/>
      <c r="H9" s="52"/>
      <c r="I9" s="52"/>
      <c r="J9" s="52"/>
      <c r="K9" s="52"/>
      <c r="L9" s="52"/>
    </row>
    <row r="10" spans="1:49" s="49" customFormat="1" ht="9.9499999999999993" customHeight="1" x14ac:dyDescent="0.2">
      <c r="A10" s="83">
        <v>2.1</v>
      </c>
      <c r="B10" s="142" t="s">
        <v>32</v>
      </c>
      <c r="C10" s="46" t="s">
        <v>33</v>
      </c>
      <c r="D10" s="84">
        <f>SUM(N10:Q10)</f>
        <v>176786</v>
      </c>
      <c r="E10" s="84">
        <f t="shared" ref="E10:E26" si="0">SUM(R10:U10)</f>
        <v>164927</v>
      </c>
      <c r="F10" s="84">
        <f t="shared" ref="F10:F26" si="1">SUM(V10:Y10)</f>
        <v>225288</v>
      </c>
      <c r="G10" s="84">
        <f t="shared" ref="G10:G26" si="2">SUM(Z10:AC10)</f>
        <v>129545</v>
      </c>
      <c r="H10" s="84">
        <f t="shared" ref="H10:H26" si="3">SUM(AD10:AG10)</f>
        <v>47430</v>
      </c>
      <c r="I10" s="84">
        <f t="shared" ref="I10:I26" si="4">SUM(AH10:AK10)</f>
        <v>82885</v>
      </c>
      <c r="J10" s="84">
        <f t="shared" ref="J10:J26" si="5">SUM(AL10:AO10)</f>
        <v>69292</v>
      </c>
      <c r="K10" s="84">
        <f t="shared" ref="K10:K26" si="6">SUM(AP10:AS10)</f>
        <v>48763</v>
      </c>
      <c r="L10" s="84">
        <f>SUM(AT10:AW10)</f>
        <v>17168</v>
      </c>
      <c r="N10" s="85">
        <v>51150</v>
      </c>
      <c r="O10" s="85">
        <v>39773</v>
      </c>
      <c r="P10" s="85">
        <v>54958</v>
      </c>
      <c r="Q10" s="85">
        <v>30905</v>
      </c>
      <c r="R10" s="85">
        <v>34544</v>
      </c>
      <c r="S10" s="85">
        <v>35046</v>
      </c>
      <c r="T10" s="85">
        <v>47314</v>
      </c>
      <c r="U10" s="85">
        <v>48023</v>
      </c>
      <c r="V10" s="85">
        <v>70562</v>
      </c>
      <c r="W10" s="85">
        <v>45597</v>
      </c>
      <c r="X10" s="85">
        <v>72984</v>
      </c>
      <c r="Y10" s="85">
        <v>36145</v>
      </c>
      <c r="Z10" s="85">
        <v>45312</v>
      </c>
      <c r="AA10" s="85">
        <v>34602</v>
      </c>
      <c r="AB10" s="85">
        <v>36566</v>
      </c>
      <c r="AC10" s="85">
        <v>13065</v>
      </c>
      <c r="AD10" s="85">
        <v>10539</v>
      </c>
      <c r="AE10" s="85">
        <v>9376</v>
      </c>
      <c r="AF10" s="85">
        <v>13303</v>
      </c>
      <c r="AG10" s="85">
        <v>14212</v>
      </c>
      <c r="AH10" s="85">
        <v>19129</v>
      </c>
      <c r="AI10" s="85">
        <v>18156</v>
      </c>
      <c r="AJ10" s="85">
        <v>23195</v>
      </c>
      <c r="AK10" s="85">
        <v>22405</v>
      </c>
      <c r="AL10" s="85">
        <v>26556</v>
      </c>
      <c r="AM10" s="85">
        <v>16785</v>
      </c>
      <c r="AN10" s="85">
        <v>14746</v>
      </c>
      <c r="AO10" s="85">
        <v>11205</v>
      </c>
      <c r="AP10" s="85">
        <v>19706</v>
      </c>
      <c r="AQ10" s="85">
        <v>12427</v>
      </c>
      <c r="AR10" s="85">
        <v>13146</v>
      </c>
      <c r="AS10" s="85">
        <v>3484</v>
      </c>
      <c r="AT10" s="85">
        <v>5952</v>
      </c>
      <c r="AU10" s="85">
        <v>3726</v>
      </c>
      <c r="AV10" s="85">
        <v>3390</v>
      </c>
      <c r="AW10" s="85">
        <v>4100</v>
      </c>
    </row>
    <row r="11" spans="1:49" s="49" customFormat="1" ht="9.9499999999999993" customHeight="1" x14ac:dyDescent="0.2">
      <c r="A11" s="82"/>
      <c r="B11" s="142"/>
      <c r="C11" s="46" t="s">
        <v>34</v>
      </c>
      <c r="D11" s="84">
        <f t="shared" ref="D11:D26" si="7">SUM(N11:Q11)</f>
        <v>298556</v>
      </c>
      <c r="E11" s="84">
        <f t="shared" si="0"/>
        <v>308331</v>
      </c>
      <c r="F11" s="84">
        <f t="shared" si="1"/>
        <v>254061</v>
      </c>
      <c r="G11" s="84">
        <f t="shared" si="2"/>
        <v>180767</v>
      </c>
      <c r="H11" s="84">
        <f t="shared" si="3"/>
        <v>126258</v>
      </c>
      <c r="I11" s="84">
        <f t="shared" si="4"/>
        <v>109468</v>
      </c>
      <c r="J11" s="84">
        <f t="shared" si="5"/>
        <v>82933</v>
      </c>
      <c r="K11" s="84">
        <f>SUM(AP11:AS11)</f>
        <v>54127</v>
      </c>
      <c r="L11" s="84">
        <f t="shared" ref="L11:L26" si="8">SUM(AT11:AW11)</f>
        <v>35907</v>
      </c>
      <c r="N11" s="85">
        <v>66620</v>
      </c>
      <c r="O11" s="85">
        <v>72034</v>
      </c>
      <c r="P11" s="85">
        <v>78700</v>
      </c>
      <c r="Q11" s="85">
        <v>81202</v>
      </c>
      <c r="R11" s="85">
        <v>76992</v>
      </c>
      <c r="S11" s="85">
        <v>71518</v>
      </c>
      <c r="T11" s="85">
        <v>81292</v>
      </c>
      <c r="U11" s="85">
        <v>78529</v>
      </c>
      <c r="V11" s="85">
        <v>74373</v>
      </c>
      <c r="W11" s="85">
        <v>65865</v>
      </c>
      <c r="X11" s="85">
        <v>63287</v>
      </c>
      <c r="Y11" s="85">
        <v>50536</v>
      </c>
      <c r="Z11" s="85">
        <v>45615</v>
      </c>
      <c r="AA11" s="85">
        <v>42433</v>
      </c>
      <c r="AB11" s="85">
        <v>49943</v>
      </c>
      <c r="AC11" s="85">
        <v>42776</v>
      </c>
      <c r="AD11" s="85">
        <v>36735</v>
      </c>
      <c r="AE11" s="85">
        <v>34176</v>
      </c>
      <c r="AF11" s="85">
        <v>30134</v>
      </c>
      <c r="AG11" s="85">
        <v>25213</v>
      </c>
      <c r="AH11" s="85">
        <v>22463</v>
      </c>
      <c r="AI11" s="85">
        <v>28669</v>
      </c>
      <c r="AJ11" s="85">
        <v>30659</v>
      </c>
      <c r="AK11" s="85">
        <v>27677</v>
      </c>
      <c r="AL11" s="85">
        <v>25167</v>
      </c>
      <c r="AM11" s="85">
        <v>21909</v>
      </c>
      <c r="AN11" s="85">
        <v>19308</v>
      </c>
      <c r="AO11" s="85">
        <v>16549</v>
      </c>
      <c r="AP11" s="85">
        <v>16847</v>
      </c>
      <c r="AQ11" s="85">
        <v>14735</v>
      </c>
      <c r="AR11" s="85">
        <v>13852</v>
      </c>
      <c r="AS11" s="85">
        <v>8693</v>
      </c>
      <c r="AT11" s="85">
        <v>9141</v>
      </c>
      <c r="AU11" s="85">
        <v>8900</v>
      </c>
      <c r="AV11" s="85">
        <v>9677</v>
      </c>
      <c r="AW11" s="85">
        <v>8189</v>
      </c>
    </row>
    <row r="12" spans="1:49" s="49" customFormat="1" ht="9.9499999999999993" customHeight="1" x14ac:dyDescent="0.2">
      <c r="A12" s="82"/>
      <c r="B12" s="142"/>
      <c r="C12" s="46" t="s">
        <v>35</v>
      </c>
      <c r="D12" s="84">
        <f t="shared" si="7"/>
        <v>36950</v>
      </c>
      <c r="E12" s="84">
        <f t="shared" si="0"/>
        <v>44532</v>
      </c>
      <c r="F12" s="84">
        <f t="shared" si="1"/>
        <v>44145</v>
      </c>
      <c r="G12" s="84">
        <f t="shared" si="2"/>
        <v>51371</v>
      </c>
      <c r="H12" s="84">
        <f t="shared" si="3"/>
        <v>52876</v>
      </c>
      <c r="I12" s="84">
        <f t="shared" si="4"/>
        <v>38357</v>
      </c>
      <c r="J12" s="84">
        <f t="shared" si="5"/>
        <v>31064</v>
      </c>
      <c r="K12" s="84">
        <f t="shared" si="6"/>
        <v>22117</v>
      </c>
      <c r="L12" s="84">
        <f t="shared" si="8"/>
        <v>17943</v>
      </c>
      <c r="N12" s="85">
        <v>8714</v>
      </c>
      <c r="O12" s="85">
        <v>10255</v>
      </c>
      <c r="P12" s="85">
        <v>8934</v>
      </c>
      <c r="Q12" s="85">
        <v>9047</v>
      </c>
      <c r="R12" s="85">
        <v>8224</v>
      </c>
      <c r="S12" s="85">
        <v>11885</v>
      </c>
      <c r="T12" s="85">
        <v>13916</v>
      </c>
      <c r="U12" s="85">
        <v>10507</v>
      </c>
      <c r="V12" s="85">
        <v>10388</v>
      </c>
      <c r="W12" s="85">
        <v>10773</v>
      </c>
      <c r="X12" s="85">
        <v>10770</v>
      </c>
      <c r="Y12" s="85">
        <v>12214</v>
      </c>
      <c r="Z12" s="85">
        <v>13931</v>
      </c>
      <c r="AA12" s="85">
        <v>14902</v>
      </c>
      <c r="AB12" s="85">
        <v>9606</v>
      </c>
      <c r="AC12" s="85">
        <v>12932</v>
      </c>
      <c r="AD12" s="85">
        <v>16075</v>
      </c>
      <c r="AE12" s="85">
        <v>13679</v>
      </c>
      <c r="AF12" s="85">
        <v>11643</v>
      </c>
      <c r="AG12" s="85">
        <v>11479</v>
      </c>
      <c r="AH12" s="85">
        <v>8767</v>
      </c>
      <c r="AI12" s="85">
        <v>10173</v>
      </c>
      <c r="AJ12" s="85">
        <v>9942</v>
      </c>
      <c r="AK12" s="85">
        <v>9475</v>
      </c>
      <c r="AL12" s="85">
        <v>8155</v>
      </c>
      <c r="AM12" s="85">
        <v>7725</v>
      </c>
      <c r="AN12" s="85">
        <v>7725</v>
      </c>
      <c r="AO12" s="85">
        <v>7459</v>
      </c>
      <c r="AP12" s="85">
        <v>7705</v>
      </c>
      <c r="AQ12" s="85">
        <v>3804</v>
      </c>
      <c r="AR12" s="85">
        <v>6147</v>
      </c>
      <c r="AS12" s="85">
        <v>4461</v>
      </c>
      <c r="AT12" s="85">
        <v>4065</v>
      </c>
      <c r="AU12" s="85">
        <v>4661</v>
      </c>
      <c r="AV12" s="85">
        <v>4793</v>
      </c>
      <c r="AW12" s="85">
        <v>4424</v>
      </c>
    </row>
    <row r="13" spans="1:49" s="49" customFormat="1" ht="9.9499999999999993" customHeight="1" x14ac:dyDescent="0.2">
      <c r="A13" s="83"/>
      <c r="B13" s="142" t="s">
        <v>36</v>
      </c>
      <c r="C13" s="46" t="s">
        <v>37</v>
      </c>
      <c r="D13" s="84">
        <f t="shared" si="7"/>
        <v>233598</v>
      </c>
      <c r="E13" s="84">
        <f t="shared" si="0"/>
        <v>345498</v>
      </c>
      <c r="F13" s="84">
        <f t="shared" si="1"/>
        <v>343270</v>
      </c>
      <c r="G13" s="84">
        <f t="shared" si="2"/>
        <v>339832</v>
      </c>
      <c r="H13" s="84">
        <f t="shared" si="3"/>
        <v>361426</v>
      </c>
      <c r="I13" s="84">
        <f t="shared" si="4"/>
        <v>312246</v>
      </c>
      <c r="J13" s="84">
        <f t="shared" si="5"/>
        <v>332688</v>
      </c>
      <c r="K13" s="84">
        <f t="shared" si="6"/>
        <v>349272</v>
      </c>
      <c r="L13" s="84">
        <f t="shared" si="8"/>
        <v>290000</v>
      </c>
      <c r="N13" s="85">
        <v>67847</v>
      </c>
      <c r="O13" s="85">
        <v>58223</v>
      </c>
      <c r="P13" s="85">
        <v>52987</v>
      </c>
      <c r="Q13" s="85">
        <v>54541</v>
      </c>
      <c r="R13" s="85">
        <v>76488</v>
      </c>
      <c r="S13" s="85">
        <v>96823</v>
      </c>
      <c r="T13" s="85">
        <v>85191</v>
      </c>
      <c r="U13" s="85">
        <v>86996</v>
      </c>
      <c r="V13" s="85">
        <v>89040</v>
      </c>
      <c r="W13" s="85">
        <v>89367</v>
      </c>
      <c r="X13" s="85">
        <v>82324</v>
      </c>
      <c r="Y13" s="85">
        <v>82539</v>
      </c>
      <c r="Z13" s="85">
        <v>90586</v>
      </c>
      <c r="AA13" s="85">
        <v>93303</v>
      </c>
      <c r="AB13" s="85">
        <v>87547</v>
      </c>
      <c r="AC13" s="85">
        <v>68396</v>
      </c>
      <c r="AD13" s="85">
        <v>89606</v>
      </c>
      <c r="AE13" s="85">
        <v>84620</v>
      </c>
      <c r="AF13" s="85">
        <v>86002</v>
      </c>
      <c r="AG13" s="85">
        <v>101198</v>
      </c>
      <c r="AH13" s="85">
        <v>87984</v>
      </c>
      <c r="AI13" s="85">
        <v>76966</v>
      </c>
      <c r="AJ13" s="85">
        <v>71157</v>
      </c>
      <c r="AK13" s="85">
        <v>76139</v>
      </c>
      <c r="AL13" s="85">
        <v>82452</v>
      </c>
      <c r="AM13" s="85">
        <v>85910</v>
      </c>
      <c r="AN13" s="85">
        <v>78127</v>
      </c>
      <c r="AO13" s="85">
        <v>86199</v>
      </c>
      <c r="AP13" s="85">
        <v>89931</v>
      </c>
      <c r="AQ13" s="85">
        <v>88941</v>
      </c>
      <c r="AR13" s="85">
        <v>92005</v>
      </c>
      <c r="AS13" s="85">
        <v>78395</v>
      </c>
      <c r="AT13" s="85">
        <v>78372</v>
      </c>
      <c r="AU13" s="85">
        <v>75167</v>
      </c>
      <c r="AV13" s="85">
        <v>73435</v>
      </c>
      <c r="AW13" s="85">
        <v>63026</v>
      </c>
    </row>
    <row r="14" spans="1:49" s="49" customFormat="1" ht="9.9499999999999993" customHeight="1" x14ac:dyDescent="0.2">
      <c r="A14" s="83"/>
      <c r="B14" s="142"/>
      <c r="C14" s="46" t="s">
        <v>38</v>
      </c>
      <c r="D14" s="84">
        <f t="shared" si="7"/>
        <v>11876</v>
      </c>
      <c r="E14" s="84">
        <f t="shared" si="0"/>
        <v>32739</v>
      </c>
      <c r="F14" s="84">
        <f t="shared" si="1"/>
        <v>35305</v>
      </c>
      <c r="G14" s="84">
        <f t="shared" si="2"/>
        <v>45225</v>
      </c>
      <c r="H14" s="84">
        <f t="shared" si="3"/>
        <v>61189</v>
      </c>
      <c r="I14" s="84">
        <f t="shared" si="4"/>
        <v>52362</v>
      </c>
      <c r="J14" s="84">
        <f t="shared" si="5"/>
        <v>47029</v>
      </c>
      <c r="K14" s="84">
        <f t="shared" si="6"/>
        <v>48456</v>
      </c>
      <c r="L14" s="84">
        <f t="shared" si="8"/>
        <v>56138</v>
      </c>
      <c r="N14" s="85">
        <v>2917</v>
      </c>
      <c r="O14" s="85">
        <v>3084</v>
      </c>
      <c r="P14" s="85">
        <v>2980</v>
      </c>
      <c r="Q14" s="85">
        <v>2895</v>
      </c>
      <c r="R14" s="85">
        <v>5629</v>
      </c>
      <c r="S14" s="85">
        <v>9764</v>
      </c>
      <c r="T14" s="85">
        <v>8725</v>
      </c>
      <c r="U14" s="85">
        <v>8621</v>
      </c>
      <c r="V14" s="85">
        <v>8400</v>
      </c>
      <c r="W14" s="85">
        <v>7636</v>
      </c>
      <c r="X14" s="85">
        <v>8646</v>
      </c>
      <c r="Y14" s="85">
        <v>10623</v>
      </c>
      <c r="Z14" s="85">
        <v>11315</v>
      </c>
      <c r="AA14" s="85">
        <v>11423</v>
      </c>
      <c r="AB14" s="85">
        <v>12399</v>
      </c>
      <c r="AC14" s="85">
        <v>10088</v>
      </c>
      <c r="AD14" s="85">
        <v>10533</v>
      </c>
      <c r="AE14" s="85">
        <v>12686</v>
      </c>
      <c r="AF14" s="85">
        <v>14408</v>
      </c>
      <c r="AG14" s="85">
        <v>23562</v>
      </c>
      <c r="AH14" s="85">
        <v>13625</v>
      </c>
      <c r="AI14" s="85">
        <v>12063</v>
      </c>
      <c r="AJ14" s="85">
        <v>11723</v>
      </c>
      <c r="AK14" s="85">
        <v>14951</v>
      </c>
      <c r="AL14" s="85">
        <v>12048</v>
      </c>
      <c r="AM14" s="85">
        <v>11882</v>
      </c>
      <c r="AN14" s="85">
        <v>10415</v>
      </c>
      <c r="AO14" s="85">
        <v>12684</v>
      </c>
      <c r="AP14" s="85">
        <v>12366</v>
      </c>
      <c r="AQ14" s="85">
        <v>11469</v>
      </c>
      <c r="AR14" s="85">
        <v>11857</v>
      </c>
      <c r="AS14" s="85">
        <v>12764</v>
      </c>
      <c r="AT14" s="85">
        <v>14177</v>
      </c>
      <c r="AU14" s="85">
        <v>13947</v>
      </c>
      <c r="AV14" s="85">
        <v>13659</v>
      </c>
      <c r="AW14" s="85">
        <v>14355</v>
      </c>
    </row>
    <row r="15" spans="1:49" s="49" customFormat="1" ht="9.9499999999999993" customHeight="1" x14ac:dyDescent="0.2">
      <c r="A15" s="82"/>
      <c r="B15" s="46" t="s">
        <v>39</v>
      </c>
      <c r="C15" s="46" t="s">
        <v>39</v>
      </c>
      <c r="D15" s="84">
        <f t="shared" si="7"/>
        <v>109547</v>
      </c>
      <c r="E15" s="84">
        <f t="shared" si="0"/>
        <v>99386</v>
      </c>
      <c r="F15" s="84">
        <f t="shared" si="1"/>
        <v>92392</v>
      </c>
      <c r="G15" s="84">
        <f t="shared" si="2"/>
        <v>86030</v>
      </c>
      <c r="H15" s="84">
        <f t="shared" si="3"/>
        <v>80351</v>
      </c>
      <c r="I15" s="84">
        <f t="shared" si="4"/>
        <v>71110</v>
      </c>
      <c r="J15" s="84">
        <f t="shared" si="5"/>
        <v>63984</v>
      </c>
      <c r="K15" s="84">
        <f t="shared" si="6"/>
        <v>54603</v>
      </c>
      <c r="L15" s="84">
        <f t="shared" si="8"/>
        <v>47075</v>
      </c>
      <c r="N15" s="85">
        <v>29185</v>
      </c>
      <c r="O15" s="85">
        <v>26809</v>
      </c>
      <c r="P15" s="85">
        <v>33357</v>
      </c>
      <c r="Q15" s="85">
        <v>20196</v>
      </c>
      <c r="R15" s="85">
        <v>23116</v>
      </c>
      <c r="S15" s="85">
        <v>25490</v>
      </c>
      <c r="T15" s="85">
        <v>29204</v>
      </c>
      <c r="U15" s="85">
        <v>21576</v>
      </c>
      <c r="V15" s="85">
        <v>20758</v>
      </c>
      <c r="W15" s="85">
        <v>23852</v>
      </c>
      <c r="X15" s="85">
        <v>27088</v>
      </c>
      <c r="Y15" s="85">
        <v>20694</v>
      </c>
      <c r="Z15" s="85">
        <v>22018</v>
      </c>
      <c r="AA15" s="85">
        <v>22777</v>
      </c>
      <c r="AB15" s="85">
        <v>23805</v>
      </c>
      <c r="AC15" s="85">
        <v>17430</v>
      </c>
      <c r="AD15" s="85">
        <v>18122</v>
      </c>
      <c r="AE15" s="85">
        <v>21895</v>
      </c>
      <c r="AF15" s="85">
        <v>23626</v>
      </c>
      <c r="AG15" s="85">
        <v>16708</v>
      </c>
      <c r="AH15" s="85">
        <v>19207</v>
      </c>
      <c r="AI15" s="85">
        <v>18255</v>
      </c>
      <c r="AJ15" s="85">
        <v>19446</v>
      </c>
      <c r="AK15" s="85">
        <v>14202</v>
      </c>
      <c r="AL15" s="85">
        <v>15396</v>
      </c>
      <c r="AM15" s="85">
        <v>17905</v>
      </c>
      <c r="AN15" s="85">
        <v>18154</v>
      </c>
      <c r="AO15" s="85">
        <v>12529</v>
      </c>
      <c r="AP15" s="85">
        <v>13056</v>
      </c>
      <c r="AQ15" s="85">
        <v>14203</v>
      </c>
      <c r="AR15" s="85">
        <v>15025</v>
      </c>
      <c r="AS15" s="85">
        <v>12319</v>
      </c>
      <c r="AT15" s="85">
        <v>12193</v>
      </c>
      <c r="AU15" s="85">
        <v>11281</v>
      </c>
      <c r="AV15" s="85">
        <v>13623</v>
      </c>
      <c r="AW15" s="85">
        <v>9978</v>
      </c>
    </row>
    <row r="16" spans="1:49" s="49" customFormat="1" ht="9.9499999999999993" customHeight="1" x14ac:dyDescent="0.2">
      <c r="A16" s="82"/>
      <c r="B16" s="46" t="s">
        <v>40</v>
      </c>
      <c r="C16" s="46" t="s">
        <v>40</v>
      </c>
      <c r="D16" s="84">
        <f t="shared" si="7"/>
        <v>559757</v>
      </c>
      <c r="E16" s="84">
        <f t="shared" si="0"/>
        <v>577257</v>
      </c>
      <c r="F16" s="84">
        <f t="shared" si="1"/>
        <v>552261</v>
      </c>
      <c r="G16" s="84">
        <f t="shared" si="2"/>
        <v>505360</v>
      </c>
      <c r="H16" s="84">
        <f t="shared" si="3"/>
        <v>657456</v>
      </c>
      <c r="I16" s="84">
        <f t="shared" si="4"/>
        <v>607220</v>
      </c>
      <c r="J16" s="84">
        <f t="shared" si="5"/>
        <v>432090</v>
      </c>
      <c r="K16" s="84">
        <f t="shared" si="6"/>
        <v>292988</v>
      </c>
      <c r="L16" s="84">
        <f t="shared" si="8"/>
        <v>264261</v>
      </c>
      <c r="N16" s="85">
        <v>158675</v>
      </c>
      <c r="O16" s="85">
        <v>111624</v>
      </c>
      <c r="P16" s="85">
        <v>110765</v>
      </c>
      <c r="Q16" s="85">
        <v>178693</v>
      </c>
      <c r="R16" s="85">
        <v>190680</v>
      </c>
      <c r="S16" s="85">
        <v>107028</v>
      </c>
      <c r="T16" s="85">
        <v>118507</v>
      </c>
      <c r="U16" s="85">
        <v>161042</v>
      </c>
      <c r="V16" s="85">
        <v>181286</v>
      </c>
      <c r="W16" s="85">
        <v>115701</v>
      </c>
      <c r="X16" s="85">
        <v>111338</v>
      </c>
      <c r="Y16" s="85">
        <v>143936</v>
      </c>
      <c r="Z16" s="85">
        <v>174690</v>
      </c>
      <c r="AA16" s="85">
        <v>108203</v>
      </c>
      <c r="AB16" s="85">
        <v>100293</v>
      </c>
      <c r="AC16" s="85">
        <v>122174</v>
      </c>
      <c r="AD16" s="85">
        <v>174723</v>
      </c>
      <c r="AE16" s="85">
        <v>146327</v>
      </c>
      <c r="AF16" s="85">
        <v>151266</v>
      </c>
      <c r="AG16" s="85">
        <v>185140</v>
      </c>
      <c r="AH16" s="85">
        <v>213034</v>
      </c>
      <c r="AI16" s="85">
        <v>123841</v>
      </c>
      <c r="AJ16" s="85">
        <v>115730</v>
      </c>
      <c r="AK16" s="85">
        <v>154615</v>
      </c>
      <c r="AL16" s="85">
        <v>152788</v>
      </c>
      <c r="AM16" s="85">
        <v>102813</v>
      </c>
      <c r="AN16" s="85">
        <v>77713</v>
      </c>
      <c r="AO16" s="85">
        <v>98776</v>
      </c>
      <c r="AP16" s="85">
        <v>99711</v>
      </c>
      <c r="AQ16" s="85">
        <v>68372</v>
      </c>
      <c r="AR16" s="85">
        <v>55102</v>
      </c>
      <c r="AS16" s="85">
        <v>69803</v>
      </c>
      <c r="AT16" s="85">
        <v>76406</v>
      </c>
      <c r="AU16" s="85">
        <v>56395</v>
      </c>
      <c r="AV16" s="85">
        <v>54860</v>
      </c>
      <c r="AW16" s="85">
        <v>76600</v>
      </c>
    </row>
    <row r="17" spans="1:49" s="49" customFormat="1" ht="9.9499999999999993" customHeight="1" x14ac:dyDescent="0.2">
      <c r="A17" s="86"/>
      <c r="B17" s="46" t="s">
        <v>41</v>
      </c>
      <c r="C17" s="46" t="s">
        <v>41</v>
      </c>
      <c r="D17" s="84">
        <f t="shared" si="7"/>
        <v>2635</v>
      </c>
      <c r="E17" s="84">
        <f t="shared" si="0"/>
        <v>2564</v>
      </c>
      <c r="F17" s="84">
        <f t="shared" si="1"/>
        <v>2137</v>
      </c>
      <c r="G17" s="84">
        <f t="shared" si="2"/>
        <v>1629</v>
      </c>
      <c r="H17" s="84">
        <f t="shared" si="3"/>
        <v>1160</v>
      </c>
      <c r="I17" s="84">
        <f t="shared" si="4"/>
        <v>1300</v>
      </c>
      <c r="J17" s="84">
        <f t="shared" si="5"/>
        <v>1271</v>
      </c>
      <c r="K17" s="84">
        <f t="shared" si="6"/>
        <v>1188</v>
      </c>
      <c r="L17" s="84">
        <f t="shared" si="8"/>
        <v>1015</v>
      </c>
      <c r="N17" s="85">
        <v>553</v>
      </c>
      <c r="O17" s="85">
        <v>487</v>
      </c>
      <c r="P17" s="85">
        <v>856</v>
      </c>
      <c r="Q17" s="85">
        <v>739</v>
      </c>
      <c r="R17" s="85">
        <v>688</v>
      </c>
      <c r="S17" s="85">
        <v>656</v>
      </c>
      <c r="T17" s="85">
        <v>670</v>
      </c>
      <c r="U17" s="85">
        <v>550</v>
      </c>
      <c r="V17" s="85">
        <v>576</v>
      </c>
      <c r="W17" s="85">
        <v>580</v>
      </c>
      <c r="X17" s="85">
        <v>488</v>
      </c>
      <c r="Y17" s="85">
        <v>493</v>
      </c>
      <c r="Z17" s="85">
        <v>464</v>
      </c>
      <c r="AA17" s="85">
        <v>436</v>
      </c>
      <c r="AB17" s="85">
        <v>464</v>
      </c>
      <c r="AC17" s="85">
        <v>265</v>
      </c>
      <c r="AD17" s="85">
        <v>283</v>
      </c>
      <c r="AE17" s="85">
        <v>238</v>
      </c>
      <c r="AF17" s="85">
        <v>318</v>
      </c>
      <c r="AG17" s="85">
        <v>321</v>
      </c>
      <c r="AH17" s="85">
        <v>306</v>
      </c>
      <c r="AI17" s="85">
        <v>348</v>
      </c>
      <c r="AJ17" s="85">
        <v>333</v>
      </c>
      <c r="AK17" s="85">
        <v>313</v>
      </c>
      <c r="AL17" s="85">
        <v>305</v>
      </c>
      <c r="AM17" s="85">
        <v>309</v>
      </c>
      <c r="AN17" s="85">
        <v>304</v>
      </c>
      <c r="AO17" s="85">
        <v>353</v>
      </c>
      <c r="AP17" s="85">
        <v>290</v>
      </c>
      <c r="AQ17" s="85">
        <v>329</v>
      </c>
      <c r="AR17" s="85">
        <v>357</v>
      </c>
      <c r="AS17" s="85">
        <v>212</v>
      </c>
      <c r="AT17" s="85">
        <v>214</v>
      </c>
      <c r="AU17" s="85">
        <v>240</v>
      </c>
      <c r="AV17" s="85">
        <v>278</v>
      </c>
      <c r="AW17" s="85">
        <v>283</v>
      </c>
    </row>
    <row r="18" spans="1:49" s="49" customFormat="1" ht="9.9499999999999993" customHeight="1" x14ac:dyDescent="0.2">
      <c r="A18" s="86"/>
      <c r="B18" s="46" t="s">
        <v>42</v>
      </c>
      <c r="C18" s="46" t="s">
        <v>42</v>
      </c>
      <c r="D18" s="84">
        <f t="shared" si="7"/>
        <v>140529</v>
      </c>
      <c r="E18" s="84">
        <f t="shared" si="0"/>
        <v>178248</v>
      </c>
      <c r="F18" s="84">
        <f t="shared" si="1"/>
        <v>173286</v>
      </c>
      <c r="G18" s="84">
        <f t="shared" si="2"/>
        <v>130045</v>
      </c>
      <c r="H18" s="84">
        <f t="shared" si="3"/>
        <v>128225</v>
      </c>
      <c r="I18" s="84">
        <f t="shared" si="4"/>
        <v>158585</v>
      </c>
      <c r="J18" s="84">
        <f t="shared" si="5"/>
        <v>169617</v>
      </c>
      <c r="K18" s="84">
        <f t="shared" si="6"/>
        <v>179218</v>
      </c>
      <c r="L18" s="84">
        <f t="shared" si="8"/>
        <v>338571</v>
      </c>
      <c r="N18" s="85">
        <v>38033</v>
      </c>
      <c r="O18" s="85">
        <v>35413</v>
      </c>
      <c r="P18" s="85">
        <v>39212</v>
      </c>
      <c r="Q18" s="85">
        <v>27871</v>
      </c>
      <c r="R18" s="85">
        <v>64817</v>
      </c>
      <c r="S18" s="85">
        <v>34624</v>
      </c>
      <c r="T18" s="85">
        <v>38213</v>
      </c>
      <c r="U18" s="85">
        <v>40594</v>
      </c>
      <c r="V18" s="85">
        <v>43051</v>
      </c>
      <c r="W18" s="85">
        <v>42056</v>
      </c>
      <c r="X18" s="85">
        <v>34015</v>
      </c>
      <c r="Y18" s="85">
        <v>54164</v>
      </c>
      <c r="Z18" s="85">
        <v>37714</v>
      </c>
      <c r="AA18" s="85">
        <v>34873</v>
      </c>
      <c r="AB18" s="85">
        <v>31038</v>
      </c>
      <c r="AC18" s="85">
        <v>26420</v>
      </c>
      <c r="AD18" s="85">
        <v>22226</v>
      </c>
      <c r="AE18" s="85">
        <v>33689</v>
      </c>
      <c r="AF18" s="85">
        <v>45695</v>
      </c>
      <c r="AG18" s="85">
        <v>26615</v>
      </c>
      <c r="AH18" s="85">
        <v>32683</v>
      </c>
      <c r="AI18" s="85">
        <v>36891</v>
      </c>
      <c r="AJ18" s="85">
        <v>36245</v>
      </c>
      <c r="AK18" s="85">
        <v>52766</v>
      </c>
      <c r="AL18" s="85">
        <v>57340</v>
      </c>
      <c r="AM18" s="85">
        <v>43149</v>
      </c>
      <c r="AN18" s="85">
        <v>32627</v>
      </c>
      <c r="AO18" s="85">
        <v>36501</v>
      </c>
      <c r="AP18" s="85">
        <v>37381</v>
      </c>
      <c r="AQ18" s="85">
        <v>51324</v>
      </c>
      <c r="AR18" s="85">
        <v>38550</v>
      </c>
      <c r="AS18" s="85">
        <v>51963</v>
      </c>
      <c r="AT18" s="85">
        <v>97112</v>
      </c>
      <c r="AU18" s="85">
        <v>74265</v>
      </c>
      <c r="AV18" s="85">
        <v>109759</v>
      </c>
      <c r="AW18" s="85">
        <v>57435</v>
      </c>
    </row>
    <row r="19" spans="1:49" s="49" customFormat="1" ht="9.9499999999999993" customHeight="1" x14ac:dyDescent="0.2">
      <c r="A19" s="86"/>
      <c r="B19" s="146" t="s">
        <v>43</v>
      </c>
      <c r="C19" s="46" t="s">
        <v>44</v>
      </c>
      <c r="D19" s="84">
        <f t="shared" si="7"/>
        <v>302301</v>
      </c>
      <c r="E19" s="84">
        <f t="shared" si="0"/>
        <v>459418</v>
      </c>
      <c r="F19" s="84">
        <f t="shared" si="1"/>
        <v>450656</v>
      </c>
      <c r="G19" s="84">
        <f t="shared" si="2"/>
        <v>386134</v>
      </c>
      <c r="H19" s="84">
        <f t="shared" si="3"/>
        <v>287464</v>
      </c>
      <c r="I19" s="84">
        <f t="shared" si="4"/>
        <v>337849</v>
      </c>
      <c r="J19" s="84">
        <f t="shared" si="5"/>
        <v>411121</v>
      </c>
      <c r="K19" s="84">
        <f t="shared" si="6"/>
        <v>463441</v>
      </c>
      <c r="L19" s="84">
        <f t="shared" si="8"/>
        <v>962382</v>
      </c>
      <c r="N19" s="85">
        <v>68203</v>
      </c>
      <c r="O19" s="85">
        <v>59523</v>
      </c>
      <c r="P19" s="85">
        <v>76280</v>
      </c>
      <c r="Q19" s="85">
        <v>98295</v>
      </c>
      <c r="R19" s="85">
        <v>135156</v>
      </c>
      <c r="S19" s="85">
        <v>100674</v>
      </c>
      <c r="T19" s="85">
        <v>105259</v>
      </c>
      <c r="U19" s="85">
        <v>118329</v>
      </c>
      <c r="V19" s="85">
        <v>122980</v>
      </c>
      <c r="W19" s="85">
        <v>108791</v>
      </c>
      <c r="X19" s="85">
        <v>113511</v>
      </c>
      <c r="Y19" s="85">
        <v>105374</v>
      </c>
      <c r="Z19" s="85">
        <v>112563</v>
      </c>
      <c r="AA19" s="85">
        <v>94074</v>
      </c>
      <c r="AB19" s="85">
        <v>95500</v>
      </c>
      <c r="AC19" s="85">
        <v>83997</v>
      </c>
      <c r="AD19" s="85">
        <v>77799</v>
      </c>
      <c r="AE19" s="85">
        <v>68302</v>
      </c>
      <c r="AF19" s="85">
        <v>66908</v>
      </c>
      <c r="AG19" s="85">
        <v>74455</v>
      </c>
      <c r="AH19" s="85">
        <v>77877</v>
      </c>
      <c r="AI19" s="85">
        <v>83095</v>
      </c>
      <c r="AJ19" s="85">
        <v>85489</v>
      </c>
      <c r="AK19" s="85">
        <v>91388</v>
      </c>
      <c r="AL19" s="85">
        <v>106434</v>
      </c>
      <c r="AM19" s="85">
        <v>97572</v>
      </c>
      <c r="AN19" s="85">
        <v>102597</v>
      </c>
      <c r="AO19" s="85">
        <v>104518</v>
      </c>
      <c r="AP19" s="85">
        <v>117035</v>
      </c>
      <c r="AQ19" s="85">
        <v>100734</v>
      </c>
      <c r="AR19" s="85">
        <v>125796</v>
      </c>
      <c r="AS19" s="85">
        <v>119876</v>
      </c>
      <c r="AT19" s="85">
        <v>172510</v>
      </c>
      <c r="AU19" s="85">
        <v>200121</v>
      </c>
      <c r="AV19" s="85">
        <v>279047</v>
      </c>
      <c r="AW19" s="85">
        <v>310704</v>
      </c>
    </row>
    <row r="20" spans="1:49" s="49" customFormat="1" ht="9.9499999999999993" customHeight="1" x14ac:dyDescent="0.2">
      <c r="A20" s="83"/>
      <c r="B20" s="147"/>
      <c r="C20" s="46" t="s">
        <v>45</v>
      </c>
      <c r="D20" s="84">
        <f t="shared" si="7"/>
        <v>56426</v>
      </c>
      <c r="E20" s="84">
        <f t="shared" si="0"/>
        <v>60106</v>
      </c>
      <c r="F20" s="84">
        <f t="shared" si="1"/>
        <v>65704</v>
      </c>
      <c r="G20" s="84">
        <f t="shared" si="2"/>
        <v>76013</v>
      </c>
      <c r="H20" s="84">
        <f t="shared" si="3"/>
        <v>95942</v>
      </c>
      <c r="I20" s="84">
        <f t="shared" si="4"/>
        <v>91157</v>
      </c>
      <c r="J20" s="84">
        <f t="shared" si="5"/>
        <v>88171</v>
      </c>
      <c r="K20" s="84">
        <f t="shared" si="6"/>
        <v>79596</v>
      </c>
      <c r="L20" s="84">
        <f t="shared" si="8"/>
        <v>74462</v>
      </c>
      <c r="N20" s="85">
        <v>11760</v>
      </c>
      <c r="O20" s="85">
        <v>13140</v>
      </c>
      <c r="P20" s="85">
        <v>14466</v>
      </c>
      <c r="Q20" s="85">
        <v>17060</v>
      </c>
      <c r="R20" s="85">
        <v>11669</v>
      </c>
      <c r="S20" s="85">
        <v>15519</v>
      </c>
      <c r="T20" s="85">
        <v>14201</v>
      </c>
      <c r="U20" s="85">
        <v>18717</v>
      </c>
      <c r="V20" s="85">
        <v>15260</v>
      </c>
      <c r="W20" s="85">
        <v>14999</v>
      </c>
      <c r="X20" s="85">
        <v>18843</v>
      </c>
      <c r="Y20" s="85">
        <v>16602</v>
      </c>
      <c r="Z20" s="85">
        <v>20352</v>
      </c>
      <c r="AA20" s="85">
        <v>16847</v>
      </c>
      <c r="AB20" s="85">
        <v>20491</v>
      </c>
      <c r="AC20" s="85">
        <v>18323</v>
      </c>
      <c r="AD20" s="85">
        <v>15927</v>
      </c>
      <c r="AE20" s="85">
        <v>19976</v>
      </c>
      <c r="AF20" s="85">
        <v>35744</v>
      </c>
      <c r="AG20" s="85">
        <v>24295</v>
      </c>
      <c r="AH20" s="85">
        <v>23153</v>
      </c>
      <c r="AI20" s="85">
        <v>20761</v>
      </c>
      <c r="AJ20" s="85">
        <v>23076</v>
      </c>
      <c r="AK20" s="85">
        <v>24167</v>
      </c>
      <c r="AL20" s="85">
        <v>21039</v>
      </c>
      <c r="AM20" s="85">
        <v>22229</v>
      </c>
      <c r="AN20" s="85">
        <v>23332</v>
      </c>
      <c r="AO20" s="85">
        <v>21571</v>
      </c>
      <c r="AP20" s="85">
        <v>20567</v>
      </c>
      <c r="AQ20" s="85">
        <v>19927</v>
      </c>
      <c r="AR20" s="85">
        <v>21587</v>
      </c>
      <c r="AS20" s="85">
        <v>17515</v>
      </c>
      <c r="AT20" s="85">
        <v>18815</v>
      </c>
      <c r="AU20" s="85">
        <v>19580</v>
      </c>
      <c r="AV20" s="85">
        <v>19064</v>
      </c>
      <c r="AW20" s="85">
        <v>17003</v>
      </c>
    </row>
    <row r="21" spans="1:49" s="49" customFormat="1" ht="9.9499999999999993" customHeight="1" x14ac:dyDescent="0.2">
      <c r="A21" s="83"/>
      <c r="B21" s="147"/>
      <c r="C21" s="46" t="s">
        <v>46</v>
      </c>
      <c r="D21" s="84">
        <f>SUM(N21:Q21)</f>
        <v>159693</v>
      </c>
      <c r="E21" s="84">
        <f t="shared" si="0"/>
        <v>221345</v>
      </c>
      <c r="F21" s="84">
        <f t="shared" si="1"/>
        <v>205828</v>
      </c>
      <c r="G21" s="84">
        <f t="shared" si="2"/>
        <v>191971</v>
      </c>
      <c r="H21" s="84">
        <f t="shared" si="3"/>
        <v>186363</v>
      </c>
      <c r="I21" s="84">
        <f t="shared" si="4"/>
        <v>230233</v>
      </c>
      <c r="J21" s="84">
        <f t="shared" si="5"/>
        <v>139604</v>
      </c>
      <c r="K21" s="84">
        <f t="shared" si="6"/>
        <v>128799</v>
      </c>
      <c r="L21" s="84">
        <f t="shared" si="8"/>
        <v>103419</v>
      </c>
      <c r="N21" s="85">
        <v>41408</v>
      </c>
      <c r="O21" s="85">
        <v>38036</v>
      </c>
      <c r="P21" s="85">
        <v>37371</v>
      </c>
      <c r="Q21" s="85">
        <v>42878</v>
      </c>
      <c r="R21" s="85">
        <v>49921</v>
      </c>
      <c r="S21" s="85">
        <v>55838</v>
      </c>
      <c r="T21" s="85">
        <v>56936</v>
      </c>
      <c r="U21" s="85">
        <v>58650</v>
      </c>
      <c r="V21" s="85">
        <v>56131</v>
      </c>
      <c r="W21" s="85">
        <v>47973</v>
      </c>
      <c r="X21" s="85">
        <v>52802</v>
      </c>
      <c r="Y21" s="85">
        <v>48922</v>
      </c>
      <c r="Z21" s="85">
        <v>52154</v>
      </c>
      <c r="AA21" s="85">
        <v>49569</v>
      </c>
      <c r="AB21" s="85">
        <v>46458</v>
      </c>
      <c r="AC21" s="85">
        <v>43790</v>
      </c>
      <c r="AD21" s="85">
        <v>43377</v>
      </c>
      <c r="AE21" s="85">
        <v>40077</v>
      </c>
      <c r="AF21" s="85">
        <v>40096</v>
      </c>
      <c r="AG21" s="85">
        <v>62813</v>
      </c>
      <c r="AH21" s="85">
        <v>62188</v>
      </c>
      <c r="AI21" s="85">
        <v>55971</v>
      </c>
      <c r="AJ21" s="85">
        <v>55098</v>
      </c>
      <c r="AK21" s="85">
        <v>56976</v>
      </c>
      <c r="AL21" s="85">
        <v>36736</v>
      </c>
      <c r="AM21" s="85">
        <v>34845</v>
      </c>
      <c r="AN21" s="85">
        <v>32506</v>
      </c>
      <c r="AO21" s="85">
        <v>35517</v>
      </c>
      <c r="AP21" s="85">
        <v>35393</v>
      </c>
      <c r="AQ21" s="85">
        <v>30915</v>
      </c>
      <c r="AR21" s="85">
        <v>33893</v>
      </c>
      <c r="AS21" s="85">
        <v>28598</v>
      </c>
      <c r="AT21" s="85">
        <v>30044</v>
      </c>
      <c r="AU21" s="85">
        <v>23505</v>
      </c>
      <c r="AV21" s="85">
        <v>25088</v>
      </c>
      <c r="AW21" s="85">
        <v>24782</v>
      </c>
    </row>
    <row r="22" spans="1:49" s="49" customFormat="1" ht="9.9499999999999993" customHeight="1" x14ac:dyDescent="0.2">
      <c r="A22" s="83"/>
      <c r="B22" s="147"/>
      <c r="C22" s="46" t="s">
        <v>47</v>
      </c>
      <c r="D22" s="87">
        <f>SUM(N22:Q22)</f>
        <v>0</v>
      </c>
      <c r="E22" s="87">
        <f t="shared" ref="E22" si="9">SUM(R22:U22)</f>
        <v>0</v>
      </c>
      <c r="F22" s="84">
        <f t="shared" si="1"/>
        <v>38316</v>
      </c>
      <c r="G22" s="84">
        <f t="shared" ref="G22" si="10">SUM(Z22:AC22)</f>
        <v>96831</v>
      </c>
      <c r="H22" s="84">
        <f t="shared" ref="H22" si="11">SUM(AD22:AG22)</f>
        <v>141680</v>
      </c>
      <c r="I22" s="84">
        <f t="shared" ref="I22" si="12">SUM(AH22:AK22)</f>
        <v>190821</v>
      </c>
      <c r="J22" s="84">
        <f t="shared" ref="J22" si="13">SUM(AL22:AO22)</f>
        <v>203205</v>
      </c>
      <c r="K22" s="84">
        <f t="shared" ref="K22" si="14">SUM(AP22:AS22)</f>
        <v>264703</v>
      </c>
      <c r="L22" s="84">
        <f t="shared" ref="L22" si="15">SUM(AT22:AW22)</f>
        <v>718561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5">
        <v>11304</v>
      </c>
      <c r="Y22" s="85">
        <v>27012</v>
      </c>
      <c r="Z22" s="85">
        <v>25843</v>
      </c>
      <c r="AA22" s="85">
        <v>21834</v>
      </c>
      <c r="AB22" s="85">
        <v>22804</v>
      </c>
      <c r="AC22" s="85">
        <v>26350</v>
      </c>
      <c r="AD22" s="85">
        <v>44687</v>
      </c>
      <c r="AE22" s="85">
        <v>24611</v>
      </c>
      <c r="AF22" s="85">
        <v>31311</v>
      </c>
      <c r="AG22" s="85">
        <v>41071</v>
      </c>
      <c r="AH22" s="85">
        <v>48260</v>
      </c>
      <c r="AI22" s="85">
        <v>57678</v>
      </c>
      <c r="AJ22" s="85">
        <v>36261</v>
      </c>
      <c r="AK22" s="85">
        <v>48622</v>
      </c>
      <c r="AL22" s="85">
        <v>54016</v>
      </c>
      <c r="AM22" s="85">
        <v>48702</v>
      </c>
      <c r="AN22" s="85">
        <v>45990</v>
      </c>
      <c r="AO22" s="85">
        <v>54497</v>
      </c>
      <c r="AP22" s="85">
        <v>52301</v>
      </c>
      <c r="AQ22" s="85">
        <v>43255</v>
      </c>
      <c r="AR22" s="85">
        <v>80306</v>
      </c>
      <c r="AS22" s="85">
        <v>88841</v>
      </c>
      <c r="AT22" s="85">
        <v>183630</v>
      </c>
      <c r="AU22" s="85">
        <v>161271</v>
      </c>
      <c r="AV22" s="85">
        <v>201682</v>
      </c>
      <c r="AW22" s="85">
        <v>171978</v>
      </c>
    </row>
    <row r="23" spans="1:49" s="49" customFormat="1" ht="9.9499999999999993" customHeight="1" x14ac:dyDescent="0.2">
      <c r="A23" s="83"/>
      <c r="B23" s="148"/>
      <c r="C23" s="89" t="s">
        <v>48</v>
      </c>
      <c r="D23" s="84">
        <f>SUM(N23:Q23)</f>
        <v>290227</v>
      </c>
      <c r="E23" s="84">
        <f t="shared" si="0"/>
        <v>284517</v>
      </c>
      <c r="F23" s="84">
        <f t="shared" si="1"/>
        <v>297623</v>
      </c>
      <c r="G23" s="84">
        <f t="shared" si="2"/>
        <v>239320</v>
      </c>
      <c r="H23" s="84">
        <f t="shared" si="3"/>
        <v>161391</v>
      </c>
      <c r="I23" s="84">
        <f t="shared" si="4"/>
        <v>163779</v>
      </c>
      <c r="J23" s="84">
        <f t="shared" si="5"/>
        <v>157859</v>
      </c>
      <c r="K23" s="84">
        <f t="shared" si="6"/>
        <v>171228</v>
      </c>
      <c r="L23" s="84">
        <f t="shared" si="8"/>
        <v>295769</v>
      </c>
      <c r="N23" s="85">
        <v>70811</v>
      </c>
      <c r="O23" s="85">
        <v>64865</v>
      </c>
      <c r="P23" s="85">
        <v>73630</v>
      </c>
      <c r="Q23" s="85">
        <v>80921</v>
      </c>
      <c r="R23" s="85">
        <v>78746</v>
      </c>
      <c r="S23" s="85">
        <v>63241</v>
      </c>
      <c r="T23" s="85">
        <v>64551</v>
      </c>
      <c r="U23" s="85">
        <v>77979</v>
      </c>
      <c r="V23" s="85">
        <v>72866</v>
      </c>
      <c r="W23" s="85">
        <v>73001</v>
      </c>
      <c r="X23" s="85">
        <v>75508</v>
      </c>
      <c r="Y23" s="85">
        <v>76248</v>
      </c>
      <c r="Z23" s="85">
        <v>77261</v>
      </c>
      <c r="AA23" s="85">
        <v>63124</v>
      </c>
      <c r="AB23" s="85">
        <v>51831</v>
      </c>
      <c r="AC23" s="85">
        <v>47104</v>
      </c>
      <c r="AD23" s="85">
        <v>48031</v>
      </c>
      <c r="AE23" s="85">
        <v>37918</v>
      </c>
      <c r="AF23" s="85">
        <v>35786</v>
      </c>
      <c r="AG23" s="85">
        <v>39656</v>
      </c>
      <c r="AH23" s="85">
        <v>47062</v>
      </c>
      <c r="AI23" s="85">
        <v>35260</v>
      </c>
      <c r="AJ23" s="85">
        <v>39194</v>
      </c>
      <c r="AK23" s="85">
        <v>42263</v>
      </c>
      <c r="AL23" s="85">
        <v>41928</v>
      </c>
      <c r="AM23" s="85">
        <v>37659</v>
      </c>
      <c r="AN23" s="85">
        <v>34635</v>
      </c>
      <c r="AO23" s="85">
        <v>43637</v>
      </c>
      <c r="AP23" s="85">
        <v>38593</v>
      </c>
      <c r="AQ23" s="85">
        <v>66423</v>
      </c>
      <c r="AR23" s="85">
        <v>31418</v>
      </c>
      <c r="AS23" s="85">
        <v>34794</v>
      </c>
      <c r="AT23" s="85">
        <v>57767</v>
      </c>
      <c r="AU23" s="85">
        <v>73184</v>
      </c>
      <c r="AV23" s="85">
        <v>81125</v>
      </c>
      <c r="AW23" s="85">
        <v>83693</v>
      </c>
    </row>
    <row r="24" spans="1:49" s="49" customFormat="1" ht="9.9499999999999993" customHeight="1" x14ac:dyDescent="0.2">
      <c r="A24" s="83"/>
      <c r="B24" s="46" t="s">
        <v>49</v>
      </c>
      <c r="C24" s="46" t="s">
        <v>49</v>
      </c>
      <c r="D24" s="84">
        <f t="shared" si="7"/>
        <v>1053</v>
      </c>
      <c r="E24" s="84">
        <f t="shared" si="0"/>
        <v>12653</v>
      </c>
      <c r="F24" s="84">
        <f t="shared" si="1"/>
        <v>20371</v>
      </c>
      <c r="G24" s="84">
        <f t="shared" si="2"/>
        <v>47194</v>
      </c>
      <c r="H24" s="84">
        <f t="shared" si="3"/>
        <v>58846</v>
      </c>
      <c r="I24" s="84">
        <f t="shared" si="4"/>
        <v>24894</v>
      </c>
      <c r="J24" s="84">
        <f t="shared" si="5"/>
        <v>25313</v>
      </c>
      <c r="K24" s="84">
        <f t="shared" si="6"/>
        <v>25721</v>
      </c>
      <c r="L24" s="84">
        <f t="shared" si="8"/>
        <v>29976</v>
      </c>
      <c r="N24" s="85">
        <v>55</v>
      </c>
      <c r="O24" s="85">
        <v>258</v>
      </c>
      <c r="P24" s="85">
        <v>317</v>
      </c>
      <c r="Q24" s="85">
        <v>423</v>
      </c>
      <c r="R24" s="85">
        <v>2439</v>
      </c>
      <c r="S24" s="85">
        <v>1998</v>
      </c>
      <c r="T24" s="85">
        <v>6352</v>
      </c>
      <c r="U24" s="85">
        <v>1864</v>
      </c>
      <c r="V24" s="85">
        <v>2631</v>
      </c>
      <c r="W24" s="85">
        <v>2391</v>
      </c>
      <c r="X24" s="85">
        <v>6892</v>
      </c>
      <c r="Y24" s="85">
        <v>8457</v>
      </c>
      <c r="Z24" s="85">
        <v>13238</v>
      </c>
      <c r="AA24" s="85">
        <v>10474</v>
      </c>
      <c r="AB24" s="85">
        <v>8704</v>
      </c>
      <c r="AC24" s="85">
        <v>14778</v>
      </c>
      <c r="AD24" s="85">
        <v>20611</v>
      </c>
      <c r="AE24" s="85">
        <v>16602</v>
      </c>
      <c r="AF24" s="85">
        <v>12254</v>
      </c>
      <c r="AG24" s="85">
        <v>9379</v>
      </c>
      <c r="AH24" s="85">
        <v>5529</v>
      </c>
      <c r="AI24" s="85">
        <v>8064</v>
      </c>
      <c r="AJ24" s="85">
        <v>5896</v>
      </c>
      <c r="AK24" s="85">
        <v>5405</v>
      </c>
      <c r="AL24" s="85">
        <v>7323</v>
      </c>
      <c r="AM24" s="85">
        <v>6783</v>
      </c>
      <c r="AN24" s="85">
        <v>6483</v>
      </c>
      <c r="AO24" s="85">
        <v>4724</v>
      </c>
      <c r="AP24" s="85">
        <v>6530</v>
      </c>
      <c r="AQ24" s="85">
        <v>2583</v>
      </c>
      <c r="AR24" s="85">
        <v>9320</v>
      </c>
      <c r="AS24" s="85">
        <v>7288</v>
      </c>
      <c r="AT24" s="85">
        <v>8485</v>
      </c>
      <c r="AU24" s="85">
        <v>8861</v>
      </c>
      <c r="AV24" s="85">
        <v>7463</v>
      </c>
      <c r="AW24" s="85">
        <v>5167</v>
      </c>
    </row>
    <row r="25" spans="1:49" s="49" customFormat="1" ht="9.9499999999999993" customHeight="1" x14ac:dyDescent="0.2">
      <c r="A25" s="83"/>
      <c r="B25" s="142" t="s">
        <v>50</v>
      </c>
      <c r="C25" s="46" t="s">
        <v>51</v>
      </c>
      <c r="D25" s="84">
        <f t="shared" si="7"/>
        <v>32339</v>
      </c>
      <c r="E25" s="84">
        <f t="shared" si="0"/>
        <v>15211</v>
      </c>
      <c r="F25" s="84">
        <f t="shared" si="1"/>
        <v>10452</v>
      </c>
      <c r="G25" s="84">
        <f t="shared" si="2"/>
        <v>7161</v>
      </c>
      <c r="H25" s="84">
        <f t="shared" si="3"/>
        <v>10726</v>
      </c>
      <c r="I25" s="84">
        <f t="shared" si="4"/>
        <v>10559</v>
      </c>
      <c r="J25" s="84">
        <f t="shared" si="5"/>
        <v>6221</v>
      </c>
      <c r="K25" s="84">
        <f t="shared" si="6"/>
        <v>6462</v>
      </c>
      <c r="L25" s="84">
        <f t="shared" si="8"/>
        <v>7779</v>
      </c>
      <c r="N25" s="85">
        <v>7824</v>
      </c>
      <c r="O25" s="85">
        <v>8375</v>
      </c>
      <c r="P25" s="85">
        <v>9651</v>
      </c>
      <c r="Q25" s="85">
        <v>6489</v>
      </c>
      <c r="R25" s="85">
        <v>4422</v>
      </c>
      <c r="S25" s="85">
        <v>3087</v>
      </c>
      <c r="T25" s="85">
        <v>3118</v>
      </c>
      <c r="U25" s="85">
        <v>4584</v>
      </c>
      <c r="V25" s="85">
        <v>2929</v>
      </c>
      <c r="W25" s="85">
        <v>2535</v>
      </c>
      <c r="X25" s="85">
        <v>2147</v>
      </c>
      <c r="Y25" s="85">
        <v>2841</v>
      </c>
      <c r="Z25" s="85">
        <v>2636</v>
      </c>
      <c r="AA25" s="85">
        <v>1671</v>
      </c>
      <c r="AB25" s="85">
        <v>1519</v>
      </c>
      <c r="AC25" s="85">
        <v>1335</v>
      </c>
      <c r="AD25" s="85">
        <v>1317</v>
      </c>
      <c r="AE25" s="85">
        <v>1357</v>
      </c>
      <c r="AF25" s="85">
        <v>2902</v>
      </c>
      <c r="AG25" s="85">
        <v>5150</v>
      </c>
      <c r="AH25" s="85">
        <v>1809</v>
      </c>
      <c r="AI25" s="85">
        <v>1806</v>
      </c>
      <c r="AJ25" s="85">
        <v>1979</v>
      </c>
      <c r="AK25" s="85">
        <v>4965</v>
      </c>
      <c r="AL25" s="85">
        <v>1762</v>
      </c>
      <c r="AM25" s="85">
        <v>1684</v>
      </c>
      <c r="AN25" s="85">
        <v>1282</v>
      </c>
      <c r="AO25" s="85">
        <v>1493</v>
      </c>
      <c r="AP25" s="85">
        <v>1531</v>
      </c>
      <c r="AQ25" s="85">
        <v>1474</v>
      </c>
      <c r="AR25" s="85">
        <v>1608</v>
      </c>
      <c r="AS25" s="85">
        <v>1849</v>
      </c>
      <c r="AT25" s="85">
        <v>2212</v>
      </c>
      <c r="AU25" s="85">
        <v>1814</v>
      </c>
      <c r="AV25" s="85">
        <v>1685</v>
      </c>
      <c r="AW25" s="85">
        <v>2068</v>
      </c>
    </row>
    <row r="26" spans="1:49" s="49" customFormat="1" ht="9.9499999999999993" customHeight="1" x14ac:dyDescent="0.2">
      <c r="A26" s="83"/>
      <c r="B26" s="142"/>
      <c r="C26" s="46" t="s">
        <v>52</v>
      </c>
      <c r="D26" s="84">
        <f t="shared" si="7"/>
        <v>335936</v>
      </c>
      <c r="E26" s="84">
        <f t="shared" si="0"/>
        <v>302194</v>
      </c>
      <c r="F26" s="84">
        <f t="shared" si="1"/>
        <v>297871</v>
      </c>
      <c r="G26" s="84">
        <f t="shared" si="2"/>
        <v>281562</v>
      </c>
      <c r="H26" s="84">
        <f t="shared" si="3"/>
        <v>315401</v>
      </c>
      <c r="I26" s="84">
        <f t="shared" si="4"/>
        <v>293954</v>
      </c>
      <c r="J26" s="84">
        <f t="shared" si="5"/>
        <v>218504</v>
      </c>
      <c r="K26" s="84">
        <f t="shared" si="6"/>
        <v>130854</v>
      </c>
      <c r="L26" s="84">
        <f t="shared" si="8"/>
        <v>169232</v>
      </c>
      <c r="N26" s="85">
        <v>93637</v>
      </c>
      <c r="O26" s="85">
        <v>73723</v>
      </c>
      <c r="P26" s="85">
        <v>73512</v>
      </c>
      <c r="Q26" s="85">
        <v>95064</v>
      </c>
      <c r="R26" s="85">
        <v>89710</v>
      </c>
      <c r="S26" s="85">
        <v>69501</v>
      </c>
      <c r="T26" s="85">
        <v>65587</v>
      </c>
      <c r="U26" s="85">
        <v>77396</v>
      </c>
      <c r="V26" s="85">
        <v>73545</v>
      </c>
      <c r="W26" s="85">
        <v>68800</v>
      </c>
      <c r="X26" s="85">
        <v>72835</v>
      </c>
      <c r="Y26" s="85">
        <v>82691</v>
      </c>
      <c r="Z26" s="85">
        <v>80444</v>
      </c>
      <c r="AA26" s="85">
        <v>65256</v>
      </c>
      <c r="AB26" s="85">
        <v>72952</v>
      </c>
      <c r="AC26" s="85">
        <v>62910</v>
      </c>
      <c r="AD26" s="85">
        <v>73541</v>
      </c>
      <c r="AE26" s="85">
        <v>79353</v>
      </c>
      <c r="AF26" s="85">
        <v>78271</v>
      </c>
      <c r="AG26" s="85">
        <v>84236</v>
      </c>
      <c r="AH26" s="85">
        <v>74732</v>
      </c>
      <c r="AI26" s="85">
        <v>67881</v>
      </c>
      <c r="AJ26" s="85">
        <v>76823</v>
      </c>
      <c r="AK26" s="85">
        <v>74518</v>
      </c>
      <c r="AL26" s="85">
        <v>62696</v>
      </c>
      <c r="AM26" s="85">
        <v>58831</v>
      </c>
      <c r="AN26" s="85">
        <v>52579</v>
      </c>
      <c r="AO26" s="85">
        <v>44398</v>
      </c>
      <c r="AP26" s="85">
        <v>43938</v>
      </c>
      <c r="AQ26" s="85">
        <v>31178</v>
      </c>
      <c r="AR26" s="85">
        <v>25059</v>
      </c>
      <c r="AS26" s="85">
        <v>30679</v>
      </c>
      <c r="AT26" s="85">
        <v>42188</v>
      </c>
      <c r="AU26" s="85">
        <v>36690</v>
      </c>
      <c r="AV26" s="85">
        <v>45789</v>
      </c>
      <c r="AW26" s="85">
        <v>44565</v>
      </c>
    </row>
    <row r="27" spans="1:49" s="51" customFormat="1" ht="9.9499999999999993" customHeight="1" x14ac:dyDescent="0.2">
      <c r="A27" s="83"/>
      <c r="B27" s="90" t="s">
        <v>30</v>
      </c>
      <c r="C27" s="90"/>
      <c r="D27" s="50">
        <f>SUM(D10:D26)</f>
        <v>2748209</v>
      </c>
      <c r="E27" s="50">
        <f t="shared" ref="E27:L27" si="16">SUM(E10:E26)</f>
        <v>3108926</v>
      </c>
      <c r="F27" s="50">
        <f t="shared" si="16"/>
        <v>3108966</v>
      </c>
      <c r="G27" s="50">
        <f t="shared" si="16"/>
        <v>2795990</v>
      </c>
      <c r="H27" s="50">
        <f t="shared" si="16"/>
        <v>2774184</v>
      </c>
      <c r="I27" s="50">
        <f t="shared" si="16"/>
        <v>2776779</v>
      </c>
      <c r="J27" s="50">
        <f t="shared" si="16"/>
        <v>2479966</v>
      </c>
      <c r="K27" s="50">
        <f t="shared" si="16"/>
        <v>2321536</v>
      </c>
      <c r="L27" s="50">
        <f t="shared" si="16"/>
        <v>3429658</v>
      </c>
      <c r="N27" s="50">
        <f t="shared" ref="N27:AW27" si="17">SUM(N10:N26)</f>
        <v>717392</v>
      </c>
      <c r="O27" s="50">
        <f t="shared" si="17"/>
        <v>615622</v>
      </c>
      <c r="P27" s="50">
        <f t="shared" si="17"/>
        <v>667976</v>
      </c>
      <c r="Q27" s="50">
        <f t="shared" si="17"/>
        <v>747219</v>
      </c>
      <c r="R27" s="50">
        <f t="shared" si="17"/>
        <v>853241</v>
      </c>
      <c r="S27" s="50">
        <f t="shared" si="17"/>
        <v>702692</v>
      </c>
      <c r="T27" s="50">
        <f t="shared" si="17"/>
        <v>739036</v>
      </c>
      <c r="U27" s="50">
        <f t="shared" si="17"/>
        <v>813957</v>
      </c>
      <c r="V27" s="50">
        <f t="shared" si="17"/>
        <v>844776</v>
      </c>
      <c r="W27" s="50">
        <f t="shared" si="17"/>
        <v>719917</v>
      </c>
      <c r="X27" s="50">
        <f t="shared" si="17"/>
        <v>764782</v>
      </c>
      <c r="Y27" s="50">
        <f t="shared" si="17"/>
        <v>779491</v>
      </c>
      <c r="Z27" s="50">
        <f t="shared" si="17"/>
        <v>826136</v>
      </c>
      <c r="AA27" s="50">
        <f t="shared" si="17"/>
        <v>685801</v>
      </c>
      <c r="AB27" s="50">
        <f t="shared" si="17"/>
        <v>671920</v>
      </c>
      <c r="AC27" s="50">
        <f t="shared" si="17"/>
        <v>612133</v>
      </c>
      <c r="AD27" s="50">
        <f t="shared" si="17"/>
        <v>704132</v>
      </c>
      <c r="AE27" s="50">
        <f t="shared" si="17"/>
        <v>644882</v>
      </c>
      <c r="AF27" s="50">
        <f t="shared" si="17"/>
        <v>679667</v>
      </c>
      <c r="AG27" s="50">
        <f t="shared" si="17"/>
        <v>745503</v>
      </c>
      <c r="AH27" s="50">
        <f t="shared" si="17"/>
        <v>757808</v>
      </c>
      <c r="AI27" s="50">
        <f t="shared" si="17"/>
        <v>655878</v>
      </c>
      <c r="AJ27" s="50">
        <f t="shared" si="17"/>
        <v>642246</v>
      </c>
      <c r="AK27" s="50">
        <f t="shared" si="17"/>
        <v>720847</v>
      </c>
      <c r="AL27" s="50">
        <f t="shared" si="17"/>
        <v>712141</v>
      </c>
      <c r="AM27" s="50">
        <f t="shared" si="17"/>
        <v>616692</v>
      </c>
      <c r="AN27" s="50">
        <f t="shared" si="17"/>
        <v>558523</v>
      </c>
      <c r="AO27" s="50">
        <f t="shared" si="17"/>
        <v>592610</v>
      </c>
      <c r="AP27" s="50">
        <f t="shared" si="17"/>
        <v>612881</v>
      </c>
      <c r="AQ27" s="50">
        <f t="shared" si="17"/>
        <v>562093</v>
      </c>
      <c r="AR27" s="50">
        <f t="shared" si="17"/>
        <v>575028</v>
      </c>
      <c r="AS27" s="50">
        <f t="shared" si="17"/>
        <v>571534</v>
      </c>
      <c r="AT27" s="50">
        <f t="shared" si="17"/>
        <v>813283</v>
      </c>
      <c r="AU27" s="50">
        <f t="shared" si="17"/>
        <v>773608</v>
      </c>
      <c r="AV27" s="50">
        <f t="shared" si="17"/>
        <v>944417</v>
      </c>
      <c r="AW27" s="50">
        <f t="shared" si="17"/>
        <v>898350</v>
      </c>
    </row>
    <row r="28" spans="1:49" s="49" customFormat="1" ht="9.9499999999999993" customHeight="1" x14ac:dyDescent="0.2">
      <c r="A28" s="83"/>
      <c r="B28" s="89"/>
      <c r="C28" s="89"/>
      <c r="D28" s="91"/>
      <c r="E28" s="91"/>
      <c r="F28" s="91"/>
      <c r="G28" s="91"/>
      <c r="H28" s="91"/>
      <c r="I28" s="91"/>
      <c r="J28" s="91"/>
      <c r="K28" s="91"/>
      <c r="L28" s="91"/>
    </row>
    <row r="29" spans="1:49" s="49" customFormat="1" ht="9.9499999999999993" customHeight="1" x14ac:dyDescent="0.2">
      <c r="A29" s="89"/>
      <c r="B29" s="89"/>
      <c r="C29" s="89"/>
    </row>
    <row r="30" spans="1:49" s="49" customFormat="1" ht="9.9499999999999993" customHeight="1" x14ac:dyDescent="0.2">
      <c r="A30" s="89"/>
      <c r="B30" s="89"/>
      <c r="C30" s="89"/>
    </row>
    <row r="31" spans="1:49" s="49" customFormat="1" ht="9.9499999999999993" customHeight="1" x14ac:dyDescent="0.2">
      <c r="A31" s="89"/>
      <c r="B31" s="89"/>
      <c r="C31" s="89"/>
    </row>
    <row r="32" spans="1:49" s="49" customFormat="1" ht="9.9499999999999993" customHeight="1" x14ac:dyDescent="0.2">
      <c r="A32" s="89"/>
      <c r="B32" s="89"/>
      <c r="C32" s="89"/>
    </row>
    <row r="33" spans="1:49" s="49" customFormat="1" ht="9.9499999999999993" customHeight="1" x14ac:dyDescent="0.2">
      <c r="A33" s="83">
        <v>2.2000000000000002</v>
      </c>
      <c r="B33" s="149" t="s">
        <v>180</v>
      </c>
      <c r="C33" s="149"/>
      <c r="D33" s="52"/>
      <c r="E33" s="52"/>
      <c r="F33" s="52"/>
      <c r="G33" s="52"/>
      <c r="H33" s="52"/>
      <c r="I33" s="52"/>
      <c r="J33" s="52"/>
      <c r="K33" s="52"/>
      <c r="L33" s="52"/>
    </row>
    <row r="34" spans="1:49" s="49" customFormat="1" ht="9.9499999999999993" customHeight="1" x14ac:dyDescent="0.2">
      <c r="A34" s="86"/>
      <c r="B34" s="142" t="s">
        <v>181</v>
      </c>
      <c r="C34" s="142"/>
      <c r="D34" s="84">
        <f t="shared" ref="D34:D43" si="18">SUM(N34:Q34)</f>
        <v>679028</v>
      </c>
      <c r="E34" s="84">
        <f t="shared" ref="E34:E43" si="19">SUM(R34:U34)</f>
        <v>690132</v>
      </c>
      <c r="F34" s="84">
        <f t="shared" ref="F34:F43" si="20">SUM(V34:Y34)</f>
        <v>714007</v>
      </c>
      <c r="G34" s="84">
        <f t="shared" ref="G34:G43" si="21">SUM(Z34:AC34)</f>
        <v>637800</v>
      </c>
      <c r="H34" s="84">
        <f t="shared" ref="H34:H43" si="22">SUM(AD34:AG34)</f>
        <v>742930</v>
      </c>
      <c r="I34" s="84">
        <f t="shared" ref="I34:I43" si="23">SUM(AH34:AK34)</f>
        <v>614717</v>
      </c>
      <c r="J34" s="84">
        <f t="shared" ref="J34:J43" si="24">SUM(AL34:AO34)</f>
        <v>450600</v>
      </c>
      <c r="K34" s="84">
        <f t="shared" ref="K34:K43" si="25">SUM(AP34:AS34)</f>
        <v>250203</v>
      </c>
      <c r="L34" s="84">
        <f t="shared" ref="L34:L43" si="26">SUM(AT34:AW34)</f>
        <v>124834</v>
      </c>
      <c r="N34" s="85">
        <v>183345</v>
      </c>
      <c r="O34" s="85">
        <v>147873</v>
      </c>
      <c r="P34" s="85">
        <v>163208</v>
      </c>
      <c r="Q34" s="85">
        <v>184602</v>
      </c>
      <c r="R34" s="85">
        <v>204799</v>
      </c>
      <c r="S34" s="85">
        <v>143253</v>
      </c>
      <c r="T34" s="85">
        <v>160795</v>
      </c>
      <c r="U34" s="85">
        <v>181285</v>
      </c>
      <c r="V34" s="85">
        <v>202335</v>
      </c>
      <c r="W34" s="85">
        <v>149510</v>
      </c>
      <c r="X34" s="47">
        <v>185073</v>
      </c>
      <c r="Y34" s="47">
        <v>177089</v>
      </c>
      <c r="Z34" s="47">
        <v>200686</v>
      </c>
      <c r="AA34" s="47">
        <v>147267</v>
      </c>
      <c r="AB34" s="47">
        <v>150907</v>
      </c>
      <c r="AC34" s="47">
        <v>138940</v>
      </c>
      <c r="AD34" s="47">
        <v>188278</v>
      </c>
      <c r="AE34" s="47">
        <v>185146</v>
      </c>
      <c r="AF34" s="47">
        <v>173490</v>
      </c>
      <c r="AG34" s="47">
        <v>196016</v>
      </c>
      <c r="AH34" s="47">
        <v>191453</v>
      </c>
      <c r="AI34" s="47">
        <v>133499</v>
      </c>
      <c r="AJ34" s="47">
        <v>137541</v>
      </c>
      <c r="AK34" s="47">
        <v>152224</v>
      </c>
      <c r="AL34" s="47">
        <v>157277</v>
      </c>
      <c r="AM34" s="47">
        <v>115053</v>
      </c>
      <c r="AN34" s="47">
        <v>88658</v>
      </c>
      <c r="AO34" s="47">
        <v>89612</v>
      </c>
      <c r="AP34" s="47">
        <v>91760</v>
      </c>
      <c r="AQ34" s="47">
        <v>71585</v>
      </c>
      <c r="AR34" s="47">
        <v>53062</v>
      </c>
      <c r="AS34" s="47">
        <v>33796</v>
      </c>
      <c r="AT34" s="47">
        <v>33330</v>
      </c>
      <c r="AU34" s="47">
        <v>27039</v>
      </c>
      <c r="AV34" s="47">
        <v>30120</v>
      </c>
      <c r="AW34" s="47">
        <v>34345</v>
      </c>
    </row>
    <row r="35" spans="1:49" s="49" customFormat="1" ht="9.9499999999999993" customHeight="1" x14ac:dyDescent="0.2">
      <c r="A35" s="86"/>
      <c r="B35" s="142" t="s">
        <v>21</v>
      </c>
      <c r="C35" s="142"/>
      <c r="D35" s="84">
        <f t="shared" si="18"/>
        <v>221909</v>
      </c>
      <c r="E35" s="84">
        <f t="shared" si="19"/>
        <v>188927</v>
      </c>
      <c r="F35" s="84">
        <f t="shared" si="20"/>
        <v>164934</v>
      </c>
      <c r="G35" s="84">
        <f t="shared" si="21"/>
        <v>150388</v>
      </c>
      <c r="H35" s="84">
        <f t="shared" si="22"/>
        <v>167285</v>
      </c>
      <c r="I35" s="84">
        <f t="shared" si="23"/>
        <v>198267</v>
      </c>
      <c r="J35" s="84">
        <f t="shared" si="24"/>
        <v>194040</v>
      </c>
      <c r="K35" s="84">
        <f t="shared" si="25"/>
        <v>175944</v>
      </c>
      <c r="L35" s="84">
        <f t="shared" si="26"/>
        <v>325386</v>
      </c>
      <c r="N35" s="85">
        <v>62746</v>
      </c>
      <c r="O35" s="85">
        <v>45854</v>
      </c>
      <c r="P35" s="85">
        <v>46299</v>
      </c>
      <c r="Q35" s="85">
        <v>67010</v>
      </c>
      <c r="R35" s="85">
        <v>54193</v>
      </c>
      <c r="S35" s="85">
        <v>37188</v>
      </c>
      <c r="T35" s="85">
        <v>40629</v>
      </c>
      <c r="U35" s="85">
        <v>56917</v>
      </c>
      <c r="V35" s="85">
        <v>53545</v>
      </c>
      <c r="W35" s="85">
        <v>38109</v>
      </c>
      <c r="X35" s="47">
        <v>33284</v>
      </c>
      <c r="Y35" s="47">
        <v>39996</v>
      </c>
      <c r="Z35" s="47">
        <v>43527</v>
      </c>
      <c r="AA35" s="47">
        <v>34306</v>
      </c>
      <c r="AB35" s="47">
        <v>34156</v>
      </c>
      <c r="AC35" s="47">
        <v>38399</v>
      </c>
      <c r="AD35" s="47">
        <v>41056</v>
      </c>
      <c r="AE35" s="47">
        <v>35037</v>
      </c>
      <c r="AF35" s="47">
        <v>38608</v>
      </c>
      <c r="AG35" s="47">
        <v>52584</v>
      </c>
      <c r="AH35" s="47">
        <v>52264</v>
      </c>
      <c r="AI35" s="47">
        <v>38876</v>
      </c>
      <c r="AJ35" s="47">
        <v>48622</v>
      </c>
      <c r="AK35" s="47">
        <v>58505</v>
      </c>
      <c r="AL35" s="47">
        <v>53931</v>
      </c>
      <c r="AM35" s="47">
        <v>45302</v>
      </c>
      <c r="AN35" s="47">
        <v>48843</v>
      </c>
      <c r="AO35" s="47">
        <v>45964</v>
      </c>
      <c r="AP35" s="47">
        <v>54587</v>
      </c>
      <c r="AQ35" s="47">
        <v>36100</v>
      </c>
      <c r="AR35" s="47">
        <v>31167</v>
      </c>
      <c r="AS35" s="47">
        <v>54090</v>
      </c>
      <c r="AT35" s="47">
        <v>78613</v>
      </c>
      <c r="AU35" s="47">
        <v>62781</v>
      </c>
      <c r="AV35" s="47">
        <v>89424</v>
      </c>
      <c r="AW35" s="47">
        <v>94568</v>
      </c>
    </row>
    <row r="36" spans="1:49" s="49" customFormat="1" ht="9.9499999999999993" customHeight="1" x14ac:dyDescent="0.2">
      <c r="A36" s="86"/>
      <c r="B36" s="142" t="s">
        <v>22</v>
      </c>
      <c r="C36" s="142"/>
      <c r="D36" s="84">
        <f t="shared" si="18"/>
        <v>360140</v>
      </c>
      <c r="E36" s="84">
        <f t="shared" si="19"/>
        <v>426096</v>
      </c>
      <c r="F36" s="84">
        <f t="shared" si="20"/>
        <v>477341</v>
      </c>
      <c r="G36" s="84">
        <f t="shared" si="21"/>
        <v>339276</v>
      </c>
      <c r="H36" s="84">
        <f t="shared" si="22"/>
        <v>326691</v>
      </c>
      <c r="I36" s="84">
        <f t="shared" si="23"/>
        <v>332552</v>
      </c>
      <c r="J36" s="84">
        <f t="shared" si="24"/>
        <v>338052</v>
      </c>
      <c r="K36" s="84">
        <f t="shared" si="25"/>
        <v>362018</v>
      </c>
      <c r="L36" s="84">
        <f t="shared" si="26"/>
        <v>618834</v>
      </c>
      <c r="N36" s="85">
        <v>87191</v>
      </c>
      <c r="O36" s="85">
        <v>86325</v>
      </c>
      <c r="P36" s="85">
        <v>104405</v>
      </c>
      <c r="Q36" s="85">
        <v>82219</v>
      </c>
      <c r="R36" s="85">
        <v>112244</v>
      </c>
      <c r="S36" s="85">
        <v>101779</v>
      </c>
      <c r="T36" s="85">
        <v>100506</v>
      </c>
      <c r="U36" s="85">
        <v>111567</v>
      </c>
      <c r="V36" s="85">
        <v>133836</v>
      </c>
      <c r="W36" s="85">
        <v>116492</v>
      </c>
      <c r="X36" s="47">
        <v>131916</v>
      </c>
      <c r="Y36" s="47">
        <v>95097</v>
      </c>
      <c r="Z36" s="47">
        <v>104349</v>
      </c>
      <c r="AA36" s="47">
        <v>91477</v>
      </c>
      <c r="AB36" s="47">
        <v>80354</v>
      </c>
      <c r="AC36" s="47">
        <v>63096</v>
      </c>
      <c r="AD36" s="47">
        <v>71616</v>
      </c>
      <c r="AE36" s="47">
        <v>87754</v>
      </c>
      <c r="AF36" s="47">
        <v>94960</v>
      </c>
      <c r="AG36" s="47">
        <v>72361</v>
      </c>
      <c r="AH36" s="47">
        <v>89214</v>
      </c>
      <c r="AI36" s="47">
        <v>77686</v>
      </c>
      <c r="AJ36" s="47">
        <v>94433</v>
      </c>
      <c r="AK36" s="47">
        <v>71219</v>
      </c>
      <c r="AL36" s="47">
        <v>100581</v>
      </c>
      <c r="AM36" s="47">
        <v>87890</v>
      </c>
      <c r="AN36" s="47">
        <v>76401</v>
      </c>
      <c r="AO36" s="47">
        <v>73180</v>
      </c>
      <c r="AP36" s="47">
        <v>79353</v>
      </c>
      <c r="AQ36" s="47">
        <v>100439</v>
      </c>
      <c r="AR36" s="47">
        <v>90365</v>
      </c>
      <c r="AS36" s="47">
        <v>91861</v>
      </c>
      <c r="AT36" s="47">
        <v>148528</v>
      </c>
      <c r="AU36" s="47">
        <v>171281</v>
      </c>
      <c r="AV36" s="47">
        <v>169544</v>
      </c>
      <c r="AW36" s="47">
        <v>129481</v>
      </c>
    </row>
    <row r="37" spans="1:49" s="49" customFormat="1" ht="9.9499999999999993" customHeight="1" x14ac:dyDescent="0.2">
      <c r="A37" s="86"/>
      <c r="B37" s="142" t="s">
        <v>23</v>
      </c>
      <c r="C37" s="142"/>
      <c r="D37" s="84">
        <f t="shared" si="18"/>
        <v>90640</v>
      </c>
      <c r="E37" s="84">
        <f t="shared" si="19"/>
        <v>110996</v>
      </c>
      <c r="F37" s="84">
        <f t="shared" si="20"/>
        <v>102027</v>
      </c>
      <c r="G37" s="84">
        <f t="shared" si="21"/>
        <v>87108</v>
      </c>
      <c r="H37" s="84">
        <f t="shared" si="22"/>
        <v>75259</v>
      </c>
      <c r="I37" s="84">
        <f t="shared" si="23"/>
        <v>94869</v>
      </c>
      <c r="J37" s="84">
        <f t="shared" si="24"/>
        <v>87831</v>
      </c>
      <c r="K37" s="84">
        <f t="shared" si="25"/>
        <v>152500</v>
      </c>
      <c r="L37" s="84">
        <f t="shared" si="26"/>
        <v>230928</v>
      </c>
      <c r="N37" s="85">
        <v>23365</v>
      </c>
      <c r="O37" s="85">
        <v>17666</v>
      </c>
      <c r="P37" s="85">
        <v>21033</v>
      </c>
      <c r="Q37" s="85">
        <v>28576</v>
      </c>
      <c r="R37" s="85">
        <v>31068</v>
      </c>
      <c r="S37" s="85">
        <v>22066</v>
      </c>
      <c r="T37" s="85">
        <v>29035</v>
      </c>
      <c r="U37" s="85">
        <v>28827</v>
      </c>
      <c r="V37" s="85">
        <v>29796</v>
      </c>
      <c r="W37" s="85">
        <v>25666</v>
      </c>
      <c r="X37" s="47">
        <v>21006</v>
      </c>
      <c r="Y37" s="47">
        <v>25559</v>
      </c>
      <c r="Z37" s="47">
        <v>28663</v>
      </c>
      <c r="AA37" s="47">
        <v>18298</v>
      </c>
      <c r="AB37" s="47">
        <v>19297</v>
      </c>
      <c r="AC37" s="47">
        <v>20850</v>
      </c>
      <c r="AD37" s="47">
        <v>23479</v>
      </c>
      <c r="AE37" s="47">
        <v>15500</v>
      </c>
      <c r="AF37" s="47">
        <v>15601</v>
      </c>
      <c r="AG37" s="47">
        <v>20679</v>
      </c>
      <c r="AH37" s="47">
        <v>21743</v>
      </c>
      <c r="AI37" s="47">
        <v>38724</v>
      </c>
      <c r="AJ37" s="47">
        <v>14135</v>
      </c>
      <c r="AK37" s="47">
        <v>20267</v>
      </c>
      <c r="AL37" s="47">
        <v>20169</v>
      </c>
      <c r="AM37" s="47">
        <v>18860</v>
      </c>
      <c r="AN37" s="47">
        <v>17692</v>
      </c>
      <c r="AO37" s="47">
        <v>31110</v>
      </c>
      <c r="AP37" s="47">
        <v>19736</v>
      </c>
      <c r="AQ37" s="47">
        <v>51061</v>
      </c>
      <c r="AR37" s="47">
        <v>35166</v>
      </c>
      <c r="AS37" s="47">
        <v>46537</v>
      </c>
      <c r="AT37" s="47">
        <v>76874</v>
      </c>
      <c r="AU37" s="47">
        <v>54720</v>
      </c>
      <c r="AV37" s="47">
        <v>52143</v>
      </c>
      <c r="AW37" s="47">
        <v>47191</v>
      </c>
    </row>
    <row r="38" spans="1:49" s="49" customFormat="1" ht="9.9499999999999993" customHeight="1" x14ac:dyDescent="0.2">
      <c r="A38" s="86"/>
      <c r="B38" s="142" t="s">
        <v>24</v>
      </c>
      <c r="C38" s="142"/>
      <c r="D38" s="84">
        <f t="shared" si="18"/>
        <v>1035686</v>
      </c>
      <c r="E38" s="84">
        <f t="shared" si="19"/>
        <v>1256843</v>
      </c>
      <c r="F38" s="84">
        <f t="shared" si="20"/>
        <v>1195072</v>
      </c>
      <c r="G38" s="84">
        <f t="shared" si="21"/>
        <v>1116647</v>
      </c>
      <c r="H38" s="84">
        <f t="shared" si="22"/>
        <v>1009062</v>
      </c>
      <c r="I38" s="84">
        <f t="shared" si="23"/>
        <v>1118344</v>
      </c>
      <c r="J38" s="84">
        <f t="shared" si="24"/>
        <v>1058644</v>
      </c>
      <c r="K38" s="84">
        <f t="shared" si="25"/>
        <v>1094529</v>
      </c>
      <c r="L38" s="84">
        <f t="shared" si="26"/>
        <v>1683768</v>
      </c>
      <c r="N38" s="85">
        <v>269232</v>
      </c>
      <c r="O38" s="85">
        <v>236279</v>
      </c>
      <c r="P38" s="85">
        <v>249405</v>
      </c>
      <c r="Q38" s="85">
        <v>280770</v>
      </c>
      <c r="R38" s="85">
        <v>333915</v>
      </c>
      <c r="S38" s="85">
        <v>295420</v>
      </c>
      <c r="T38" s="85">
        <v>308201</v>
      </c>
      <c r="U38" s="85">
        <v>319307</v>
      </c>
      <c r="V38" s="85">
        <v>305415</v>
      </c>
      <c r="W38" s="85">
        <v>290291</v>
      </c>
      <c r="X38" s="47">
        <v>288765</v>
      </c>
      <c r="Y38" s="47">
        <v>310601</v>
      </c>
      <c r="Z38" s="47">
        <v>316691</v>
      </c>
      <c r="AA38" s="47">
        <v>280912</v>
      </c>
      <c r="AB38" s="47">
        <v>274329</v>
      </c>
      <c r="AC38" s="47">
        <v>244715</v>
      </c>
      <c r="AD38" s="47">
        <v>248942</v>
      </c>
      <c r="AE38" s="47">
        <v>227609</v>
      </c>
      <c r="AF38" s="47">
        <v>241145</v>
      </c>
      <c r="AG38" s="47">
        <v>291366</v>
      </c>
      <c r="AH38" s="47">
        <v>281612</v>
      </c>
      <c r="AI38" s="47">
        <v>262006</v>
      </c>
      <c r="AJ38" s="47">
        <v>260346</v>
      </c>
      <c r="AK38" s="47">
        <v>314380</v>
      </c>
      <c r="AL38" s="47">
        <v>265243</v>
      </c>
      <c r="AM38" s="47">
        <v>260160</v>
      </c>
      <c r="AN38" s="47">
        <v>256353</v>
      </c>
      <c r="AO38" s="47">
        <v>276888</v>
      </c>
      <c r="AP38" s="47">
        <v>284799</v>
      </c>
      <c r="AQ38" s="47">
        <v>239193</v>
      </c>
      <c r="AR38" s="47">
        <v>291422</v>
      </c>
      <c r="AS38" s="47">
        <v>279115</v>
      </c>
      <c r="AT38" s="47">
        <v>330281</v>
      </c>
      <c r="AU38" s="47">
        <v>371409</v>
      </c>
      <c r="AV38" s="47">
        <v>479058</v>
      </c>
      <c r="AW38" s="47">
        <v>503020</v>
      </c>
    </row>
    <row r="39" spans="1:49" s="49" customFormat="1" ht="9.9499999999999993" customHeight="1" x14ac:dyDescent="0.2">
      <c r="A39" s="86"/>
      <c r="B39" s="142" t="s">
        <v>25</v>
      </c>
      <c r="C39" s="142"/>
      <c r="D39" s="84">
        <f t="shared" si="18"/>
        <v>29257</v>
      </c>
      <c r="E39" s="84">
        <f t="shared" si="19"/>
        <v>30571</v>
      </c>
      <c r="F39" s="84">
        <f t="shared" si="20"/>
        <v>23344</v>
      </c>
      <c r="G39" s="84">
        <f t="shared" si="21"/>
        <v>20602</v>
      </c>
      <c r="H39" s="84">
        <f t="shared" si="22"/>
        <v>21456</v>
      </c>
      <c r="I39" s="84">
        <f t="shared" si="23"/>
        <v>13948</v>
      </c>
      <c r="J39" s="84">
        <f t="shared" si="24"/>
        <v>15759</v>
      </c>
      <c r="K39" s="84">
        <f t="shared" si="25"/>
        <v>13850</v>
      </c>
      <c r="L39" s="84">
        <f t="shared" si="26"/>
        <v>54365</v>
      </c>
      <c r="N39" s="85">
        <v>8640</v>
      </c>
      <c r="O39" s="85">
        <v>7325</v>
      </c>
      <c r="P39" s="85">
        <v>6512</v>
      </c>
      <c r="Q39" s="85">
        <v>6780</v>
      </c>
      <c r="R39" s="85">
        <v>7929</v>
      </c>
      <c r="S39" s="85">
        <v>8706</v>
      </c>
      <c r="T39" s="85">
        <v>6410</v>
      </c>
      <c r="U39" s="85">
        <v>7526</v>
      </c>
      <c r="V39" s="85">
        <v>6504</v>
      </c>
      <c r="W39" s="85">
        <v>5277</v>
      </c>
      <c r="X39" s="47">
        <v>6021</v>
      </c>
      <c r="Y39" s="47">
        <v>5542</v>
      </c>
      <c r="Z39" s="47">
        <v>5109</v>
      </c>
      <c r="AA39" s="47">
        <v>4189</v>
      </c>
      <c r="AB39" s="47">
        <v>4852</v>
      </c>
      <c r="AC39" s="47">
        <v>6452</v>
      </c>
      <c r="AD39" s="47">
        <v>4393</v>
      </c>
      <c r="AE39" s="47">
        <v>5175</v>
      </c>
      <c r="AF39" s="47">
        <v>4915</v>
      </c>
      <c r="AG39" s="47">
        <v>6973</v>
      </c>
      <c r="AH39" s="47">
        <v>3791</v>
      </c>
      <c r="AI39" s="47">
        <v>3270</v>
      </c>
      <c r="AJ39" s="47">
        <v>2840</v>
      </c>
      <c r="AK39" s="47">
        <v>4047</v>
      </c>
      <c r="AL39" s="47">
        <v>5953</v>
      </c>
      <c r="AM39" s="47">
        <v>3441</v>
      </c>
      <c r="AN39" s="47">
        <v>3065</v>
      </c>
      <c r="AO39" s="47">
        <v>3300</v>
      </c>
      <c r="AP39" s="47">
        <v>3461</v>
      </c>
      <c r="AQ39" s="47">
        <v>2660</v>
      </c>
      <c r="AR39" s="47">
        <v>4008</v>
      </c>
      <c r="AS39" s="47">
        <v>3721</v>
      </c>
      <c r="AT39" s="47">
        <v>16458</v>
      </c>
      <c r="AU39" s="47">
        <v>9297</v>
      </c>
      <c r="AV39" s="47">
        <v>18654</v>
      </c>
      <c r="AW39" s="47">
        <v>9956</v>
      </c>
    </row>
    <row r="40" spans="1:49" s="49" customFormat="1" ht="9.9499999999999993" customHeight="1" x14ac:dyDescent="0.2">
      <c r="A40" s="86"/>
      <c r="B40" s="142" t="s">
        <v>26</v>
      </c>
      <c r="C40" s="142"/>
      <c r="D40" s="84">
        <f t="shared" si="18"/>
        <v>23668</v>
      </c>
      <c r="E40" s="84">
        <f t="shared" si="19"/>
        <v>43512</v>
      </c>
      <c r="F40" s="84">
        <f t="shared" si="20"/>
        <v>42995</v>
      </c>
      <c r="G40" s="84">
        <f t="shared" si="21"/>
        <v>57983</v>
      </c>
      <c r="H40" s="84">
        <f t="shared" si="22"/>
        <v>29828</v>
      </c>
      <c r="I40" s="84">
        <f t="shared" si="23"/>
        <v>16012</v>
      </c>
      <c r="J40" s="84">
        <f t="shared" si="24"/>
        <v>13725</v>
      </c>
      <c r="K40" s="84">
        <f t="shared" si="25"/>
        <v>9213</v>
      </c>
      <c r="L40" s="84">
        <f t="shared" si="26"/>
        <v>9369</v>
      </c>
      <c r="N40" s="85">
        <v>4554</v>
      </c>
      <c r="O40" s="85">
        <v>3638</v>
      </c>
      <c r="P40" s="85">
        <v>5912</v>
      </c>
      <c r="Q40" s="85">
        <v>9564</v>
      </c>
      <c r="R40" s="85">
        <v>12333</v>
      </c>
      <c r="S40" s="85">
        <v>10547</v>
      </c>
      <c r="T40" s="85">
        <v>8355</v>
      </c>
      <c r="U40" s="85">
        <v>12277</v>
      </c>
      <c r="V40" s="85">
        <v>12841</v>
      </c>
      <c r="W40" s="85">
        <v>8019</v>
      </c>
      <c r="X40" s="47">
        <v>9683</v>
      </c>
      <c r="Y40" s="47">
        <v>12452</v>
      </c>
      <c r="Z40" s="47">
        <v>16198</v>
      </c>
      <c r="AA40" s="47">
        <v>11753</v>
      </c>
      <c r="AB40" s="47">
        <v>12671</v>
      </c>
      <c r="AC40" s="47">
        <v>17361</v>
      </c>
      <c r="AD40" s="47">
        <v>17622</v>
      </c>
      <c r="AE40" s="47">
        <v>4257</v>
      </c>
      <c r="AF40" s="47">
        <v>3958</v>
      </c>
      <c r="AG40" s="47">
        <v>3991</v>
      </c>
      <c r="AH40" s="47">
        <v>3865</v>
      </c>
      <c r="AI40" s="47">
        <v>3281</v>
      </c>
      <c r="AJ40" s="47">
        <v>4603</v>
      </c>
      <c r="AK40" s="47">
        <v>4263</v>
      </c>
      <c r="AL40" s="47">
        <v>3977</v>
      </c>
      <c r="AM40" s="47">
        <v>3328</v>
      </c>
      <c r="AN40" s="47">
        <v>2931</v>
      </c>
      <c r="AO40" s="47">
        <v>3489</v>
      </c>
      <c r="AP40" s="47">
        <v>2728</v>
      </c>
      <c r="AQ40" s="47">
        <v>2062</v>
      </c>
      <c r="AR40" s="47">
        <v>2429</v>
      </c>
      <c r="AS40" s="47">
        <v>1994</v>
      </c>
      <c r="AT40" s="47">
        <v>2294</v>
      </c>
      <c r="AU40" s="47">
        <v>2139</v>
      </c>
      <c r="AV40" s="47">
        <v>2578</v>
      </c>
      <c r="AW40" s="47">
        <v>2358</v>
      </c>
    </row>
    <row r="41" spans="1:49" s="49" customFormat="1" ht="9.9499999999999993" customHeight="1" x14ac:dyDescent="0.2">
      <c r="A41" s="86"/>
      <c r="B41" s="142" t="s">
        <v>27</v>
      </c>
      <c r="C41" s="142"/>
      <c r="D41" s="84">
        <f t="shared" si="18"/>
        <v>44467</v>
      </c>
      <c r="E41" s="84">
        <f t="shared" si="19"/>
        <v>51269</v>
      </c>
      <c r="F41" s="84">
        <f t="shared" si="20"/>
        <v>74420</v>
      </c>
      <c r="G41" s="84">
        <f t="shared" si="21"/>
        <v>90661</v>
      </c>
      <c r="H41" s="84">
        <f t="shared" si="22"/>
        <v>134264</v>
      </c>
      <c r="I41" s="84">
        <f t="shared" si="23"/>
        <v>108611</v>
      </c>
      <c r="J41" s="84">
        <f t="shared" si="24"/>
        <v>111748</v>
      </c>
      <c r="K41" s="84">
        <f t="shared" si="25"/>
        <v>109603</v>
      </c>
      <c r="L41" s="84">
        <f t="shared" si="26"/>
        <v>245831</v>
      </c>
      <c r="N41" s="85">
        <v>11930</v>
      </c>
      <c r="O41" s="85">
        <v>11295</v>
      </c>
      <c r="P41" s="85">
        <v>10036</v>
      </c>
      <c r="Q41" s="85">
        <v>11206</v>
      </c>
      <c r="R41" s="85">
        <v>13876</v>
      </c>
      <c r="S41" s="85">
        <v>12693</v>
      </c>
      <c r="T41" s="85">
        <v>10965</v>
      </c>
      <c r="U41" s="85">
        <v>13735</v>
      </c>
      <c r="V41" s="85">
        <v>13773</v>
      </c>
      <c r="W41" s="85">
        <v>15688</v>
      </c>
      <c r="X41" s="47">
        <v>13053</v>
      </c>
      <c r="Y41" s="47">
        <v>31906</v>
      </c>
      <c r="Z41" s="47">
        <v>25882</v>
      </c>
      <c r="AA41" s="47">
        <v>20909</v>
      </c>
      <c r="AB41" s="47">
        <v>21795</v>
      </c>
      <c r="AC41" s="47">
        <v>22075</v>
      </c>
      <c r="AD41" s="47">
        <v>42199</v>
      </c>
      <c r="AE41" s="47">
        <v>24357</v>
      </c>
      <c r="AF41" s="47">
        <v>40513</v>
      </c>
      <c r="AG41" s="47">
        <v>27195</v>
      </c>
      <c r="AH41" s="47">
        <v>35309</v>
      </c>
      <c r="AI41" s="47">
        <v>32137</v>
      </c>
      <c r="AJ41" s="47">
        <v>17294</v>
      </c>
      <c r="AK41" s="47">
        <v>23871</v>
      </c>
      <c r="AL41" s="47">
        <v>38943</v>
      </c>
      <c r="AM41" s="47">
        <v>29489</v>
      </c>
      <c r="AN41" s="47">
        <v>18707</v>
      </c>
      <c r="AO41" s="47">
        <v>24609</v>
      </c>
      <c r="AP41" s="47">
        <v>33208</v>
      </c>
      <c r="AQ41" s="47">
        <v>20571</v>
      </c>
      <c r="AR41" s="47">
        <v>27013</v>
      </c>
      <c r="AS41" s="47">
        <v>28811</v>
      </c>
      <c r="AT41" s="47">
        <v>91285</v>
      </c>
      <c r="AU41" s="47">
        <v>44314</v>
      </c>
      <c r="AV41" s="47">
        <v>64642</v>
      </c>
      <c r="AW41" s="47">
        <v>45590</v>
      </c>
    </row>
    <row r="42" spans="1:49" s="49" customFormat="1" ht="9.9499999999999993" customHeight="1" x14ac:dyDescent="0.2">
      <c r="A42" s="86"/>
      <c r="B42" s="142" t="s">
        <v>28</v>
      </c>
      <c r="C42" s="142"/>
      <c r="D42" s="84">
        <f t="shared" si="18"/>
        <v>36577</v>
      </c>
      <c r="E42" s="84">
        <f t="shared" si="19"/>
        <v>44308</v>
      </c>
      <c r="F42" s="84">
        <f t="shared" si="20"/>
        <v>64805</v>
      </c>
      <c r="G42" s="84">
        <f t="shared" si="21"/>
        <v>63668</v>
      </c>
      <c r="H42" s="84">
        <f t="shared" si="22"/>
        <v>48368</v>
      </c>
      <c r="I42" s="84">
        <f t="shared" si="23"/>
        <v>50665</v>
      </c>
      <c r="J42" s="84">
        <f t="shared" si="24"/>
        <v>31245</v>
      </c>
      <c r="K42" s="84">
        <f t="shared" si="25"/>
        <v>7892</v>
      </c>
      <c r="L42" s="84">
        <f t="shared" si="26"/>
        <v>3109</v>
      </c>
      <c r="N42" s="85">
        <v>6357</v>
      </c>
      <c r="O42" s="85">
        <v>8265</v>
      </c>
      <c r="P42" s="85">
        <v>8765</v>
      </c>
      <c r="Q42" s="85">
        <v>13190</v>
      </c>
      <c r="R42" s="85">
        <v>11418</v>
      </c>
      <c r="S42" s="85">
        <v>9707</v>
      </c>
      <c r="T42" s="85">
        <v>10403</v>
      </c>
      <c r="U42" s="85">
        <v>12780</v>
      </c>
      <c r="V42" s="85">
        <v>14652</v>
      </c>
      <c r="W42" s="85">
        <v>12421</v>
      </c>
      <c r="X42" s="47">
        <v>16775</v>
      </c>
      <c r="Y42" s="47">
        <v>20957</v>
      </c>
      <c r="Z42" s="47">
        <v>16895</v>
      </c>
      <c r="AA42" s="47">
        <v>17392</v>
      </c>
      <c r="AB42" s="47">
        <v>18530</v>
      </c>
      <c r="AC42" s="47">
        <v>10851</v>
      </c>
      <c r="AD42" s="47">
        <v>13169</v>
      </c>
      <c r="AE42" s="47">
        <v>10439</v>
      </c>
      <c r="AF42" s="47">
        <v>11916</v>
      </c>
      <c r="AG42" s="47">
        <v>12844</v>
      </c>
      <c r="AH42" s="47">
        <v>16300</v>
      </c>
      <c r="AI42" s="47">
        <v>12172</v>
      </c>
      <c r="AJ42" s="47">
        <v>10814</v>
      </c>
      <c r="AK42" s="47">
        <v>11379</v>
      </c>
      <c r="AL42" s="47">
        <v>12681</v>
      </c>
      <c r="AM42" s="47">
        <v>8187</v>
      </c>
      <c r="AN42" s="47">
        <v>6019</v>
      </c>
      <c r="AO42" s="47">
        <v>4358</v>
      </c>
      <c r="AP42" s="47">
        <v>3520</v>
      </c>
      <c r="AQ42" s="47">
        <v>1793</v>
      </c>
      <c r="AR42" s="47">
        <v>1641</v>
      </c>
      <c r="AS42" s="47">
        <v>938</v>
      </c>
      <c r="AT42" s="47">
        <v>769</v>
      </c>
      <c r="AU42" s="47">
        <v>1081</v>
      </c>
      <c r="AV42" s="47">
        <v>632</v>
      </c>
      <c r="AW42" s="47">
        <v>627</v>
      </c>
    </row>
    <row r="43" spans="1:49" s="49" customFormat="1" ht="9.9499999999999993" customHeight="1" x14ac:dyDescent="0.2">
      <c r="A43" s="86"/>
      <c r="B43" s="142" t="s">
        <v>29</v>
      </c>
      <c r="C43" s="142"/>
      <c r="D43" s="84">
        <f t="shared" si="18"/>
        <v>226837</v>
      </c>
      <c r="E43" s="84">
        <f t="shared" si="19"/>
        <v>266272</v>
      </c>
      <c r="F43" s="84">
        <f t="shared" si="20"/>
        <v>250021</v>
      </c>
      <c r="G43" s="84">
        <f t="shared" si="21"/>
        <v>231857</v>
      </c>
      <c r="H43" s="84">
        <f t="shared" si="22"/>
        <v>219041</v>
      </c>
      <c r="I43" s="84">
        <f t="shared" si="23"/>
        <v>228794</v>
      </c>
      <c r="J43" s="84">
        <f t="shared" si="24"/>
        <v>178322</v>
      </c>
      <c r="K43" s="84">
        <f t="shared" si="25"/>
        <v>145784</v>
      </c>
      <c r="L43" s="84">
        <f t="shared" si="26"/>
        <v>133234</v>
      </c>
      <c r="N43" s="85">
        <v>60032</v>
      </c>
      <c r="O43" s="85">
        <v>51102</v>
      </c>
      <c r="P43" s="85">
        <v>52401</v>
      </c>
      <c r="Q43" s="85">
        <v>63302</v>
      </c>
      <c r="R43" s="85">
        <v>71466</v>
      </c>
      <c r="S43" s="85">
        <v>61333</v>
      </c>
      <c r="T43" s="85">
        <v>63737</v>
      </c>
      <c r="U43" s="85">
        <v>69736</v>
      </c>
      <c r="V43" s="85">
        <v>72079</v>
      </c>
      <c r="W43" s="85">
        <v>58444</v>
      </c>
      <c r="X43" s="47">
        <v>59206</v>
      </c>
      <c r="Y43" s="47">
        <v>60292</v>
      </c>
      <c r="Z43" s="47">
        <v>68136</v>
      </c>
      <c r="AA43" s="47">
        <v>59298</v>
      </c>
      <c r="AB43" s="47">
        <v>55029</v>
      </c>
      <c r="AC43" s="47">
        <v>49394</v>
      </c>
      <c r="AD43" s="47">
        <v>53378</v>
      </c>
      <c r="AE43" s="47">
        <v>49608</v>
      </c>
      <c r="AF43" s="47">
        <v>54561</v>
      </c>
      <c r="AG43" s="47">
        <v>61494</v>
      </c>
      <c r="AH43" s="47">
        <v>62257</v>
      </c>
      <c r="AI43" s="47">
        <v>54227</v>
      </c>
      <c r="AJ43" s="47">
        <v>51618</v>
      </c>
      <c r="AK43" s="47">
        <v>60692</v>
      </c>
      <c r="AL43" s="47">
        <v>53386</v>
      </c>
      <c r="AM43" s="47">
        <v>44982</v>
      </c>
      <c r="AN43" s="47">
        <v>39854</v>
      </c>
      <c r="AO43" s="47">
        <v>40100</v>
      </c>
      <c r="AP43" s="47">
        <v>39729</v>
      </c>
      <c r="AQ43" s="47">
        <v>36629</v>
      </c>
      <c r="AR43" s="47">
        <v>38755</v>
      </c>
      <c r="AS43" s="47">
        <v>30671</v>
      </c>
      <c r="AT43" s="47">
        <v>34851</v>
      </c>
      <c r="AU43" s="47">
        <v>29547</v>
      </c>
      <c r="AV43" s="47">
        <v>37622</v>
      </c>
      <c r="AW43" s="47">
        <v>31214</v>
      </c>
    </row>
    <row r="44" spans="1:49" s="51" customFormat="1" ht="9.9499999999999993" customHeight="1" x14ac:dyDescent="0.2">
      <c r="A44" s="78"/>
      <c r="B44" s="143" t="s">
        <v>30</v>
      </c>
      <c r="C44" s="143"/>
      <c r="D44" s="92">
        <f>SUM(D34:D43)</f>
        <v>2748209</v>
      </c>
      <c r="E44" s="92">
        <f t="shared" ref="E44:L44" si="27">SUM(E34:E43)</f>
        <v>3108926</v>
      </c>
      <c r="F44" s="92">
        <f t="shared" si="27"/>
        <v>3108966</v>
      </c>
      <c r="G44" s="92">
        <f t="shared" si="27"/>
        <v>2795990</v>
      </c>
      <c r="H44" s="92">
        <f t="shared" si="27"/>
        <v>2774184</v>
      </c>
      <c r="I44" s="92">
        <f t="shared" si="27"/>
        <v>2776779</v>
      </c>
      <c r="J44" s="92">
        <f t="shared" si="27"/>
        <v>2479966</v>
      </c>
      <c r="K44" s="92">
        <f t="shared" si="27"/>
        <v>2321536</v>
      </c>
      <c r="L44" s="92">
        <f t="shared" si="27"/>
        <v>3429658</v>
      </c>
      <c r="N44" s="93">
        <f>SUM(N34:N43)</f>
        <v>717392</v>
      </c>
      <c r="O44" s="93">
        <f t="shared" ref="O44:AW44" si="28">SUM(O34:O43)</f>
        <v>615622</v>
      </c>
      <c r="P44" s="93">
        <f t="shared" si="28"/>
        <v>667976</v>
      </c>
      <c r="Q44" s="93">
        <f t="shared" si="28"/>
        <v>747219</v>
      </c>
      <c r="R44" s="93">
        <f t="shared" si="28"/>
        <v>853241</v>
      </c>
      <c r="S44" s="93">
        <f t="shared" si="28"/>
        <v>702692</v>
      </c>
      <c r="T44" s="93">
        <f t="shared" si="28"/>
        <v>739036</v>
      </c>
      <c r="U44" s="93">
        <f t="shared" si="28"/>
        <v>813957</v>
      </c>
      <c r="V44" s="93">
        <f t="shared" si="28"/>
        <v>844776</v>
      </c>
      <c r="W44" s="93">
        <f t="shared" si="28"/>
        <v>719917</v>
      </c>
      <c r="X44" s="50">
        <f t="shared" si="28"/>
        <v>764782</v>
      </c>
      <c r="Y44" s="50">
        <f t="shared" si="28"/>
        <v>779491</v>
      </c>
      <c r="Z44" s="50">
        <f t="shared" si="28"/>
        <v>826136</v>
      </c>
      <c r="AA44" s="50">
        <f t="shared" si="28"/>
        <v>685801</v>
      </c>
      <c r="AB44" s="50">
        <f t="shared" si="28"/>
        <v>671920</v>
      </c>
      <c r="AC44" s="50">
        <f t="shared" si="28"/>
        <v>612133</v>
      </c>
      <c r="AD44" s="50">
        <f t="shared" si="28"/>
        <v>704132</v>
      </c>
      <c r="AE44" s="50">
        <f t="shared" si="28"/>
        <v>644882</v>
      </c>
      <c r="AF44" s="50">
        <f t="shared" si="28"/>
        <v>679667</v>
      </c>
      <c r="AG44" s="50">
        <f t="shared" si="28"/>
        <v>745503</v>
      </c>
      <c r="AH44" s="50">
        <f t="shared" si="28"/>
        <v>757808</v>
      </c>
      <c r="AI44" s="50">
        <f t="shared" si="28"/>
        <v>655878</v>
      </c>
      <c r="AJ44" s="50">
        <f t="shared" si="28"/>
        <v>642246</v>
      </c>
      <c r="AK44" s="50">
        <f t="shared" si="28"/>
        <v>720847</v>
      </c>
      <c r="AL44" s="50">
        <f t="shared" si="28"/>
        <v>712141</v>
      </c>
      <c r="AM44" s="50">
        <f t="shared" si="28"/>
        <v>616692</v>
      </c>
      <c r="AN44" s="50">
        <f t="shared" si="28"/>
        <v>558523</v>
      </c>
      <c r="AO44" s="50">
        <f t="shared" si="28"/>
        <v>592610</v>
      </c>
      <c r="AP44" s="50">
        <f t="shared" si="28"/>
        <v>612881</v>
      </c>
      <c r="AQ44" s="50">
        <f t="shared" si="28"/>
        <v>562093</v>
      </c>
      <c r="AR44" s="50">
        <f t="shared" si="28"/>
        <v>575028</v>
      </c>
      <c r="AS44" s="50">
        <f t="shared" si="28"/>
        <v>571534</v>
      </c>
      <c r="AT44" s="50">
        <f t="shared" si="28"/>
        <v>813283</v>
      </c>
      <c r="AU44" s="50">
        <f t="shared" si="28"/>
        <v>773608</v>
      </c>
      <c r="AV44" s="50">
        <f t="shared" si="28"/>
        <v>944417</v>
      </c>
      <c r="AW44" s="50">
        <f t="shared" si="28"/>
        <v>898350</v>
      </c>
    </row>
    <row r="45" spans="1:49" s="49" customFormat="1" ht="9.9499999999999993" customHeight="1" x14ac:dyDescent="0.2">
      <c r="D45" s="91"/>
      <c r="E45" s="91"/>
      <c r="F45" s="91"/>
      <c r="G45" s="91"/>
      <c r="H45" s="91"/>
      <c r="I45" s="91"/>
      <c r="J45" s="91"/>
      <c r="K45" s="91"/>
      <c r="L45" s="91"/>
    </row>
    <row r="46" spans="1:49" s="49" customFormat="1" ht="9.9499999999999993" customHeight="1" x14ac:dyDescent="0.2"/>
    <row r="47" spans="1:49" s="49" customFormat="1" ht="9.9499999999999993" customHeight="1" x14ac:dyDescent="0.2"/>
    <row r="48" spans="1:49" s="49" customFormat="1" ht="9.9499999999999993" customHeight="1" x14ac:dyDescent="0.2"/>
    <row r="49" spans="2:15" s="49" customFormat="1" ht="9.9499999999999993" customHeight="1" x14ac:dyDescent="0.2">
      <c r="B49" s="94" t="s">
        <v>182</v>
      </c>
      <c r="C49" s="94"/>
      <c r="D49" s="53"/>
      <c r="E49" s="53"/>
      <c r="F49" s="53"/>
      <c r="G49" s="53"/>
      <c r="H49" s="53"/>
      <c r="I49" s="53"/>
      <c r="J49" s="53"/>
      <c r="K49" s="53"/>
      <c r="L49" s="53"/>
      <c r="M49" s="95"/>
      <c r="N49" s="53"/>
      <c r="O49" s="53"/>
    </row>
    <row r="50" spans="2:15" s="49" customFormat="1" ht="9.9499999999999993" customHeight="1" x14ac:dyDescent="0.2">
      <c r="B50" s="96" t="s">
        <v>137</v>
      </c>
      <c r="C50" s="96"/>
      <c r="D50" s="97"/>
      <c r="E50" s="97"/>
      <c r="F50" s="97"/>
      <c r="G50" s="97"/>
      <c r="H50" s="97"/>
      <c r="I50" s="53"/>
      <c r="J50" s="53"/>
      <c r="K50" s="53"/>
      <c r="L50" s="53"/>
      <c r="M50" s="95"/>
      <c r="N50" s="53"/>
      <c r="O50" s="53"/>
    </row>
    <row r="51" spans="2:15" s="49" customFormat="1" ht="9.9499999999999993" customHeight="1" x14ac:dyDescent="0.2">
      <c r="B51" s="53" t="s">
        <v>138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95"/>
      <c r="N51" s="53"/>
      <c r="O51" s="53"/>
    </row>
    <row r="52" spans="2:15" s="49" customFormat="1" ht="9.9499999999999993" customHeight="1" x14ac:dyDescent="0.2">
      <c r="B52" s="53" t="s">
        <v>139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95"/>
      <c r="N52" s="53"/>
      <c r="O52" s="53"/>
    </row>
    <row r="53" spans="2:15" s="49" customFormat="1" ht="9.9499999999999993" customHeight="1" x14ac:dyDescent="0.2">
      <c r="B53" s="53" t="s">
        <v>140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95"/>
      <c r="N53" s="53"/>
      <c r="O53" s="53"/>
    </row>
    <row r="54" spans="2:15" s="49" customFormat="1" ht="9.9499999999999993" customHeight="1" x14ac:dyDescent="0.2">
      <c r="B54" s="144" t="s">
        <v>183</v>
      </c>
      <c r="C54" s="144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</row>
  </sheetData>
  <mergeCells count="18">
    <mergeCell ref="B19:B23"/>
    <mergeCell ref="B33:C33"/>
    <mergeCell ref="B34:C34"/>
    <mergeCell ref="B35:C35"/>
    <mergeCell ref="B9:C9"/>
    <mergeCell ref="B10:B12"/>
    <mergeCell ref="B13:B14"/>
    <mergeCell ref="B25:B26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4:O54"/>
  </mergeCells>
  <pageMargins left="0.7" right="0.7" top="0.75" bottom="0.75" header="0.3" footer="0.3"/>
  <pageSetup paperSize="9" orientation="landscape" horizontalDpi="4294967295" verticalDpi="4294967295" r:id="rId1"/>
  <ignoredErrors>
    <ignoredError sqref="D10:L26 D34:L4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9"/>
  <sheetViews>
    <sheetView zoomScale="75" zoomScaleNormal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1.25" x14ac:dyDescent="0.15"/>
  <cols>
    <col min="1" max="1" width="9" style="36"/>
    <col min="2" max="2" width="22.75" style="36" customWidth="1"/>
    <col min="3" max="3" width="16.125" style="36" customWidth="1"/>
    <col min="4" max="49" width="10.625" style="44" customWidth="1"/>
    <col min="50" max="16384" width="9" style="44"/>
  </cols>
  <sheetData>
    <row r="1" spans="1:49" s="57" customFormat="1" ht="9.9499999999999993" customHeight="1" x14ac:dyDescent="0.15">
      <c r="A1" s="101"/>
      <c r="B1" s="102" t="s">
        <v>184</v>
      </c>
      <c r="C1" s="101"/>
    </row>
    <row r="2" spans="1:49" s="57" customFormat="1" ht="9.9499999999999993" customHeight="1" x14ac:dyDescent="0.15">
      <c r="A2" s="101"/>
      <c r="B2" s="101"/>
      <c r="C2" s="101"/>
    </row>
    <row r="3" spans="1:49" s="57" customFormat="1" ht="9.9499999999999993" customHeight="1" x14ac:dyDescent="0.15">
      <c r="A3" s="101"/>
      <c r="B3" s="101"/>
      <c r="C3" s="101"/>
    </row>
    <row r="4" spans="1:49" s="61" customFormat="1" ht="9.9499999999999993" customHeight="1" x14ac:dyDescent="0.15">
      <c r="A4" s="69"/>
      <c r="B4" s="101"/>
      <c r="C4" s="101"/>
      <c r="D4" s="62" t="s">
        <v>142</v>
      </c>
      <c r="F4" s="63"/>
      <c r="G4" s="63"/>
      <c r="H4" s="63"/>
      <c r="I4" s="63"/>
      <c r="J4" s="63"/>
      <c r="K4" s="63"/>
      <c r="L4" s="63"/>
      <c r="M4" s="64"/>
      <c r="N4" s="63"/>
    </row>
    <row r="5" spans="1:49" s="61" customFormat="1" ht="9.9499999999999993" customHeight="1" x14ac:dyDescent="0.15">
      <c r="A5" s="69"/>
      <c r="B5" s="101"/>
      <c r="C5" s="101"/>
      <c r="E5" s="103"/>
      <c r="F5" s="103"/>
      <c r="G5" s="103"/>
      <c r="H5" s="103"/>
      <c r="I5" s="103"/>
      <c r="J5" s="103"/>
      <c r="K5" s="103"/>
      <c r="L5" s="103"/>
      <c r="M5" s="104"/>
      <c r="N5" s="103"/>
    </row>
    <row r="6" spans="1:49" s="102" customFormat="1" ht="9.9499999999999993" customHeight="1" x14ac:dyDescent="0.15">
      <c r="A6" s="65"/>
      <c r="D6" s="105">
        <v>2005</v>
      </c>
      <c r="E6" s="105">
        <v>2006</v>
      </c>
      <c r="F6" s="105">
        <v>2007</v>
      </c>
      <c r="G6" s="105">
        <v>2008</v>
      </c>
      <c r="H6" s="105">
        <v>2009</v>
      </c>
      <c r="I6" s="105">
        <v>2010</v>
      </c>
      <c r="J6" s="105">
        <v>2011</v>
      </c>
      <c r="K6" s="105">
        <v>2012</v>
      </c>
      <c r="L6" s="105">
        <v>2013</v>
      </c>
      <c r="M6" s="66"/>
      <c r="N6" s="106" t="s">
        <v>143</v>
      </c>
      <c r="O6" s="106" t="s">
        <v>144</v>
      </c>
      <c r="P6" s="106" t="s">
        <v>145</v>
      </c>
      <c r="Q6" s="106" t="s">
        <v>146</v>
      </c>
      <c r="R6" s="106" t="s">
        <v>147</v>
      </c>
      <c r="S6" s="106" t="s">
        <v>148</v>
      </c>
      <c r="T6" s="65" t="s">
        <v>149</v>
      </c>
      <c r="U6" s="65" t="s">
        <v>150</v>
      </c>
      <c r="V6" s="65" t="s">
        <v>151</v>
      </c>
      <c r="W6" s="65" t="s">
        <v>152</v>
      </c>
      <c r="X6" s="65" t="s">
        <v>153</v>
      </c>
      <c r="Y6" s="65" t="s">
        <v>154</v>
      </c>
      <c r="Z6" s="65" t="s">
        <v>155</v>
      </c>
      <c r="AA6" s="65" t="s">
        <v>156</v>
      </c>
      <c r="AB6" s="65" t="s">
        <v>157</v>
      </c>
      <c r="AC6" s="65" t="s">
        <v>158</v>
      </c>
      <c r="AD6" s="65" t="s">
        <v>159</v>
      </c>
      <c r="AE6" s="65" t="s">
        <v>160</v>
      </c>
      <c r="AF6" s="65" t="s">
        <v>161</v>
      </c>
      <c r="AG6" s="65" t="s">
        <v>162</v>
      </c>
      <c r="AH6" s="65" t="s">
        <v>163</v>
      </c>
      <c r="AI6" s="65" t="s">
        <v>164</v>
      </c>
      <c r="AJ6" s="65" t="s">
        <v>165</v>
      </c>
      <c r="AK6" s="65" t="s">
        <v>166</v>
      </c>
      <c r="AL6" s="65" t="s">
        <v>167</v>
      </c>
      <c r="AM6" s="65" t="s">
        <v>168</v>
      </c>
      <c r="AN6" s="65" t="s">
        <v>169</v>
      </c>
      <c r="AO6" s="65" t="s">
        <v>170</v>
      </c>
      <c r="AP6" s="65" t="s">
        <v>171</v>
      </c>
      <c r="AQ6" s="65" t="s">
        <v>172</v>
      </c>
      <c r="AR6" s="65" t="s">
        <v>173</v>
      </c>
      <c r="AS6" s="65" t="s">
        <v>174</v>
      </c>
      <c r="AT6" s="102" t="s">
        <v>175</v>
      </c>
      <c r="AU6" s="102" t="s">
        <v>176</v>
      </c>
      <c r="AV6" s="102" t="s">
        <v>177</v>
      </c>
      <c r="AW6" s="102" t="s">
        <v>178</v>
      </c>
    </row>
    <row r="7" spans="1:49" s="61" customFormat="1" ht="9.9499999999999993" customHeight="1" x14ac:dyDescent="0.15">
      <c r="A7" s="69"/>
      <c r="B7" s="101"/>
      <c r="C7" s="101"/>
      <c r="D7" s="107"/>
      <c r="N7" s="98"/>
      <c r="O7" s="98"/>
      <c r="U7" s="99"/>
    </row>
    <row r="8" spans="1:49" s="57" customFormat="1" ht="9.9499999999999993" customHeight="1" x14ac:dyDescent="0.15">
      <c r="A8" s="101"/>
      <c r="B8" s="101"/>
      <c r="C8" s="101"/>
    </row>
    <row r="9" spans="1:49" s="57" customFormat="1" ht="9.9499999999999993" customHeight="1" x14ac:dyDescent="0.15">
      <c r="A9" s="100">
        <v>3.1</v>
      </c>
      <c r="B9" s="154" t="s">
        <v>185</v>
      </c>
      <c r="C9" s="155"/>
    </row>
    <row r="10" spans="1:49" s="57" customFormat="1" ht="9.9499999999999993" customHeight="1" x14ac:dyDescent="0.15">
      <c r="A10" s="68"/>
      <c r="B10" s="152" t="s">
        <v>32</v>
      </c>
      <c r="C10" s="54" t="s">
        <v>186</v>
      </c>
      <c r="D10" s="55">
        <f>SUM(N10:Q10)</f>
        <v>66132</v>
      </c>
      <c r="E10" s="55">
        <f t="shared" ref="E10:E26" si="0">SUM(R10:U10)</f>
        <v>78989</v>
      </c>
      <c r="F10" s="55">
        <f t="shared" ref="F10:F27" si="1">+SUM(V10:Y10)</f>
        <v>87130</v>
      </c>
      <c r="G10" s="55">
        <f t="shared" ref="G10:G27" si="2">SUM(Z10:AC10)</f>
        <v>78652</v>
      </c>
      <c r="H10" s="55">
        <f t="shared" ref="H10:H27" si="3">SUM(AD10:AG10)</f>
        <v>44766</v>
      </c>
      <c r="I10" s="55">
        <f t="shared" ref="I10:I27" si="4">SUM(AH10:AK10)</f>
        <v>42813</v>
      </c>
      <c r="J10" s="55">
        <f t="shared" ref="J10:J27" si="5">SUM(AL10:AO10)</f>
        <v>31373</v>
      </c>
      <c r="K10" s="55">
        <f t="shared" ref="K10:K27" si="6">SUM(AP10:AS10)</f>
        <v>18936</v>
      </c>
      <c r="L10" s="55">
        <f>SUM(AT10:AW10)</f>
        <v>15209</v>
      </c>
      <c r="N10" s="55">
        <v>16386</v>
      </c>
      <c r="O10" s="55">
        <v>16371</v>
      </c>
      <c r="P10" s="55">
        <v>16134</v>
      </c>
      <c r="Q10" s="55">
        <v>17241</v>
      </c>
      <c r="R10" s="55">
        <v>18931</v>
      </c>
      <c r="S10" s="55">
        <v>19591</v>
      </c>
      <c r="T10" s="55">
        <v>19885</v>
      </c>
      <c r="U10" s="55">
        <v>20582</v>
      </c>
      <c r="V10" s="55">
        <v>22111</v>
      </c>
      <c r="W10" s="55">
        <v>21451</v>
      </c>
      <c r="X10" s="55">
        <v>23990</v>
      </c>
      <c r="Y10" s="55">
        <v>19578</v>
      </c>
      <c r="Z10" s="55">
        <v>19651</v>
      </c>
      <c r="AA10" s="55">
        <v>22363</v>
      </c>
      <c r="AB10" s="55">
        <v>19491</v>
      </c>
      <c r="AC10" s="55">
        <v>17147</v>
      </c>
      <c r="AD10" s="55">
        <v>11672</v>
      </c>
      <c r="AE10" s="55">
        <v>12445</v>
      </c>
      <c r="AF10" s="55">
        <v>11007</v>
      </c>
      <c r="AG10" s="55">
        <v>9642</v>
      </c>
      <c r="AH10" s="55">
        <v>8916</v>
      </c>
      <c r="AI10" s="55">
        <v>11186</v>
      </c>
      <c r="AJ10" s="55">
        <v>11381</v>
      </c>
      <c r="AK10" s="55">
        <v>11330</v>
      </c>
      <c r="AL10" s="55">
        <v>9480</v>
      </c>
      <c r="AM10" s="55">
        <v>8285</v>
      </c>
      <c r="AN10" s="55">
        <v>7037</v>
      </c>
      <c r="AO10" s="55">
        <v>6571</v>
      </c>
      <c r="AP10" s="55">
        <v>7345</v>
      </c>
      <c r="AQ10" s="55">
        <v>3588</v>
      </c>
      <c r="AR10" s="55">
        <v>4612</v>
      </c>
      <c r="AS10" s="55">
        <v>3391</v>
      </c>
      <c r="AT10" s="55">
        <v>4018</v>
      </c>
      <c r="AU10" s="55">
        <v>3486</v>
      </c>
      <c r="AV10" s="55">
        <v>3774</v>
      </c>
      <c r="AW10" s="55">
        <v>3931</v>
      </c>
    </row>
    <row r="11" spans="1:49" s="57" customFormat="1" ht="9.9499999999999993" customHeight="1" x14ac:dyDescent="0.15">
      <c r="A11" s="68"/>
      <c r="B11" s="152"/>
      <c r="C11" s="54" t="s">
        <v>187</v>
      </c>
      <c r="D11" s="55">
        <f t="shared" ref="D11:D27" si="7">SUM(N11:Q11)</f>
        <v>446160</v>
      </c>
      <c r="E11" s="55">
        <f t="shared" si="0"/>
        <v>438801</v>
      </c>
      <c r="F11" s="55">
        <f t="shared" si="1"/>
        <v>436364</v>
      </c>
      <c r="G11" s="55">
        <f t="shared" si="2"/>
        <v>283031</v>
      </c>
      <c r="H11" s="55">
        <f t="shared" si="3"/>
        <v>181798</v>
      </c>
      <c r="I11" s="55">
        <f t="shared" si="4"/>
        <v>187897</v>
      </c>
      <c r="J11" s="55">
        <f t="shared" si="5"/>
        <v>151916</v>
      </c>
      <c r="K11" s="55">
        <f t="shared" si="6"/>
        <v>106071</v>
      </c>
      <c r="L11" s="55">
        <f t="shared" ref="L11:L27" si="8">SUM(AT11:AW11)</f>
        <v>55809</v>
      </c>
      <c r="N11" s="55">
        <v>110098</v>
      </c>
      <c r="O11" s="55">
        <v>105691</v>
      </c>
      <c r="P11" s="55">
        <v>126458</v>
      </c>
      <c r="Q11" s="55">
        <v>103913</v>
      </c>
      <c r="R11" s="55">
        <v>100829</v>
      </c>
      <c r="S11" s="55">
        <v>98858</v>
      </c>
      <c r="T11" s="55">
        <v>122637</v>
      </c>
      <c r="U11" s="55">
        <v>116477</v>
      </c>
      <c r="V11" s="55">
        <v>133212</v>
      </c>
      <c r="W11" s="55">
        <v>100784</v>
      </c>
      <c r="X11" s="55">
        <v>123051</v>
      </c>
      <c r="Y11" s="55">
        <v>79317</v>
      </c>
      <c r="Z11" s="55">
        <v>85207</v>
      </c>
      <c r="AA11" s="55">
        <v>69574</v>
      </c>
      <c r="AB11" s="55">
        <v>76624</v>
      </c>
      <c r="AC11" s="55">
        <v>51626</v>
      </c>
      <c r="AD11" s="55">
        <v>51677</v>
      </c>
      <c r="AE11" s="55">
        <v>44786</v>
      </c>
      <c r="AF11" s="55">
        <v>44073</v>
      </c>
      <c r="AG11" s="55">
        <v>41262</v>
      </c>
      <c r="AH11" s="55">
        <v>41443</v>
      </c>
      <c r="AI11" s="55">
        <v>45812</v>
      </c>
      <c r="AJ11" s="55">
        <v>52415</v>
      </c>
      <c r="AK11" s="55">
        <v>48227</v>
      </c>
      <c r="AL11" s="55">
        <v>50398</v>
      </c>
      <c r="AM11" s="55">
        <v>38134</v>
      </c>
      <c r="AN11" s="55">
        <v>34742</v>
      </c>
      <c r="AO11" s="55">
        <v>28642</v>
      </c>
      <c r="AP11" s="55">
        <v>36913</v>
      </c>
      <c r="AQ11" s="55">
        <v>27378</v>
      </c>
      <c r="AR11" s="55">
        <v>28533</v>
      </c>
      <c r="AS11" s="55">
        <v>13247</v>
      </c>
      <c r="AT11" s="55">
        <v>15140</v>
      </c>
      <c r="AU11" s="55">
        <v>13801</v>
      </c>
      <c r="AV11" s="55">
        <v>14086</v>
      </c>
      <c r="AW11" s="55">
        <v>12782</v>
      </c>
    </row>
    <row r="12" spans="1:49" s="57" customFormat="1" ht="9.9499999999999993" customHeight="1" x14ac:dyDescent="0.15">
      <c r="A12" s="68"/>
      <c r="B12" s="152" t="s">
        <v>36</v>
      </c>
      <c r="C12" s="54" t="s">
        <v>186</v>
      </c>
      <c r="D12" s="55">
        <f t="shared" si="7"/>
        <v>69703</v>
      </c>
      <c r="E12" s="55">
        <f t="shared" si="0"/>
        <v>110797</v>
      </c>
      <c r="F12" s="55">
        <f t="shared" si="1"/>
        <v>114957</v>
      </c>
      <c r="G12" s="55">
        <f t="shared" si="2"/>
        <v>120302</v>
      </c>
      <c r="H12" s="55">
        <f t="shared" si="3"/>
        <v>137354</v>
      </c>
      <c r="I12" s="55">
        <f t="shared" si="4"/>
        <v>113971</v>
      </c>
      <c r="J12" s="55">
        <f t="shared" si="5"/>
        <v>113428</v>
      </c>
      <c r="K12" s="55">
        <f>SUM(AP12:AS12)</f>
        <v>112026</v>
      </c>
      <c r="L12" s="55">
        <f t="shared" si="8"/>
        <v>104947</v>
      </c>
      <c r="N12" s="55">
        <v>19798</v>
      </c>
      <c r="O12" s="55">
        <v>18610</v>
      </c>
      <c r="P12" s="55">
        <v>15651</v>
      </c>
      <c r="Q12" s="55">
        <v>15644</v>
      </c>
      <c r="R12" s="55">
        <v>23493</v>
      </c>
      <c r="S12" s="55">
        <v>32886</v>
      </c>
      <c r="T12" s="55">
        <v>25431</v>
      </c>
      <c r="U12" s="55">
        <v>28987</v>
      </c>
      <c r="V12" s="55">
        <v>30757</v>
      </c>
      <c r="W12" s="55">
        <v>29759</v>
      </c>
      <c r="X12" s="55">
        <v>27854</v>
      </c>
      <c r="Y12" s="55">
        <v>26587</v>
      </c>
      <c r="Z12" s="55">
        <v>30026</v>
      </c>
      <c r="AA12" s="55">
        <v>35038</v>
      </c>
      <c r="AB12" s="55">
        <v>31865</v>
      </c>
      <c r="AC12" s="55">
        <v>23373</v>
      </c>
      <c r="AD12" s="55">
        <v>33485</v>
      </c>
      <c r="AE12" s="55">
        <v>33597</v>
      </c>
      <c r="AF12" s="55">
        <v>32751</v>
      </c>
      <c r="AG12" s="55">
        <v>37521</v>
      </c>
      <c r="AH12" s="55">
        <v>34046</v>
      </c>
      <c r="AI12" s="55">
        <v>27894</v>
      </c>
      <c r="AJ12" s="55">
        <v>25405</v>
      </c>
      <c r="AK12" s="55">
        <v>26626</v>
      </c>
      <c r="AL12" s="55">
        <v>28525</v>
      </c>
      <c r="AM12" s="55">
        <v>29766</v>
      </c>
      <c r="AN12" s="55">
        <v>25893</v>
      </c>
      <c r="AO12" s="55">
        <v>29244</v>
      </c>
      <c r="AP12" s="55">
        <v>29373</v>
      </c>
      <c r="AQ12" s="55">
        <v>26173</v>
      </c>
      <c r="AR12" s="55">
        <v>27884</v>
      </c>
      <c r="AS12" s="55">
        <v>28596</v>
      </c>
      <c r="AT12" s="55">
        <v>28721</v>
      </c>
      <c r="AU12" s="55">
        <v>26634</v>
      </c>
      <c r="AV12" s="55">
        <v>25933</v>
      </c>
      <c r="AW12" s="55">
        <v>23659</v>
      </c>
    </row>
    <row r="13" spans="1:49" s="57" customFormat="1" ht="9.9499999999999993" customHeight="1" x14ac:dyDescent="0.15">
      <c r="A13" s="68"/>
      <c r="B13" s="152"/>
      <c r="C13" s="54" t="s">
        <v>187</v>
      </c>
      <c r="D13" s="55">
        <f t="shared" si="7"/>
        <v>175771</v>
      </c>
      <c r="E13" s="55">
        <f t="shared" si="0"/>
        <v>267440</v>
      </c>
      <c r="F13" s="55">
        <f t="shared" si="1"/>
        <v>263618</v>
      </c>
      <c r="G13" s="55">
        <f t="shared" si="2"/>
        <v>264755</v>
      </c>
      <c r="H13" s="55">
        <f t="shared" si="3"/>
        <v>285261</v>
      </c>
      <c r="I13" s="55">
        <f t="shared" si="4"/>
        <v>250637</v>
      </c>
      <c r="J13" s="55">
        <f t="shared" si="5"/>
        <v>266289</v>
      </c>
      <c r="K13" s="55">
        <f t="shared" si="6"/>
        <v>285702</v>
      </c>
      <c r="L13" s="55">
        <f t="shared" si="8"/>
        <v>241191</v>
      </c>
      <c r="N13" s="55">
        <v>50966</v>
      </c>
      <c r="O13" s="55">
        <v>42697</v>
      </c>
      <c r="P13" s="55">
        <v>40316</v>
      </c>
      <c r="Q13" s="55">
        <v>41792</v>
      </c>
      <c r="R13" s="55">
        <v>58624</v>
      </c>
      <c r="S13" s="55">
        <v>73701</v>
      </c>
      <c r="T13" s="55">
        <v>68485</v>
      </c>
      <c r="U13" s="55">
        <v>66630</v>
      </c>
      <c r="V13" s="55">
        <v>66683</v>
      </c>
      <c r="W13" s="55">
        <v>67244</v>
      </c>
      <c r="X13" s="55">
        <v>63116</v>
      </c>
      <c r="Y13" s="55">
        <v>66575</v>
      </c>
      <c r="Z13" s="55">
        <v>71875</v>
      </c>
      <c r="AA13" s="55">
        <v>69688</v>
      </c>
      <c r="AB13" s="55">
        <v>68081</v>
      </c>
      <c r="AC13" s="55">
        <v>55111</v>
      </c>
      <c r="AD13" s="55">
        <v>66654</v>
      </c>
      <c r="AE13" s="55">
        <v>63709</v>
      </c>
      <c r="AF13" s="55">
        <v>67659</v>
      </c>
      <c r="AG13" s="55">
        <v>87239</v>
      </c>
      <c r="AH13" s="55">
        <v>67563</v>
      </c>
      <c r="AI13" s="55">
        <v>61135</v>
      </c>
      <c r="AJ13" s="55">
        <v>57475</v>
      </c>
      <c r="AK13" s="55">
        <v>64464</v>
      </c>
      <c r="AL13" s="55">
        <v>65975</v>
      </c>
      <c r="AM13" s="55">
        <v>68026</v>
      </c>
      <c r="AN13" s="55">
        <v>62649</v>
      </c>
      <c r="AO13" s="55">
        <v>69639</v>
      </c>
      <c r="AP13" s="55">
        <v>72924</v>
      </c>
      <c r="AQ13" s="55">
        <v>74237</v>
      </c>
      <c r="AR13" s="55">
        <v>75978</v>
      </c>
      <c r="AS13" s="55">
        <v>62563</v>
      </c>
      <c r="AT13" s="55">
        <v>63828</v>
      </c>
      <c r="AU13" s="55">
        <v>62480</v>
      </c>
      <c r="AV13" s="55">
        <v>61161</v>
      </c>
      <c r="AW13" s="55">
        <v>53722</v>
      </c>
    </row>
    <row r="14" spans="1:49" s="57" customFormat="1" ht="9.9499999999999993" customHeight="1" x14ac:dyDescent="0.15">
      <c r="A14" s="68"/>
      <c r="B14" s="152" t="s">
        <v>39</v>
      </c>
      <c r="C14" s="54" t="s">
        <v>186</v>
      </c>
      <c r="D14" s="55">
        <f t="shared" si="7"/>
        <v>97540</v>
      </c>
      <c r="E14" s="55">
        <f t="shared" si="0"/>
        <v>89492</v>
      </c>
      <c r="F14" s="55">
        <f t="shared" si="1"/>
        <v>83156</v>
      </c>
      <c r="G14" s="55">
        <f t="shared" si="2"/>
        <v>78046</v>
      </c>
      <c r="H14" s="55">
        <f t="shared" si="3"/>
        <v>73408</v>
      </c>
      <c r="I14" s="55">
        <f t="shared" si="4"/>
        <v>66463</v>
      </c>
      <c r="J14" s="55">
        <f t="shared" si="5"/>
        <v>60541</v>
      </c>
      <c r="K14" s="55">
        <f t="shared" si="6"/>
        <v>52063</v>
      </c>
      <c r="L14" s="55">
        <f t="shared" si="8"/>
        <v>45882</v>
      </c>
      <c r="N14" s="55">
        <v>25705</v>
      </c>
      <c r="O14" s="55">
        <v>23857</v>
      </c>
      <c r="P14" s="55">
        <v>30713</v>
      </c>
      <c r="Q14" s="55">
        <v>17265</v>
      </c>
      <c r="R14" s="55">
        <v>20508</v>
      </c>
      <c r="S14" s="55">
        <v>23170</v>
      </c>
      <c r="T14" s="55">
        <v>26768</v>
      </c>
      <c r="U14" s="55">
        <v>19046</v>
      </c>
      <c r="V14" s="55">
        <v>18288</v>
      </c>
      <c r="W14" s="55">
        <v>21616</v>
      </c>
      <c r="X14" s="55">
        <v>25005</v>
      </c>
      <c r="Y14" s="55">
        <v>18247</v>
      </c>
      <c r="Z14" s="55">
        <v>19842</v>
      </c>
      <c r="AA14" s="55">
        <v>20725</v>
      </c>
      <c r="AB14" s="55">
        <v>21849</v>
      </c>
      <c r="AC14" s="55">
        <v>15630</v>
      </c>
      <c r="AD14" s="55">
        <v>16072</v>
      </c>
      <c r="AE14" s="55">
        <v>20133</v>
      </c>
      <c r="AF14" s="55">
        <v>22010</v>
      </c>
      <c r="AG14" s="55">
        <v>15193</v>
      </c>
      <c r="AH14" s="55">
        <v>17647</v>
      </c>
      <c r="AI14" s="55">
        <v>17225</v>
      </c>
      <c r="AJ14" s="55">
        <v>18457</v>
      </c>
      <c r="AK14" s="55">
        <v>13134</v>
      </c>
      <c r="AL14" s="55">
        <v>14391</v>
      </c>
      <c r="AM14" s="55">
        <v>17046</v>
      </c>
      <c r="AN14" s="55">
        <v>17326</v>
      </c>
      <c r="AO14" s="55">
        <v>11778</v>
      </c>
      <c r="AP14" s="55">
        <v>12285</v>
      </c>
      <c r="AQ14" s="55">
        <v>13491</v>
      </c>
      <c r="AR14" s="55">
        <v>14357</v>
      </c>
      <c r="AS14" s="55">
        <v>11930</v>
      </c>
      <c r="AT14" s="55">
        <v>11882</v>
      </c>
      <c r="AU14" s="55">
        <v>10981</v>
      </c>
      <c r="AV14" s="55">
        <v>13304</v>
      </c>
      <c r="AW14" s="55">
        <v>9715</v>
      </c>
    </row>
    <row r="15" spans="1:49" s="57" customFormat="1" ht="9.9499999999999993" customHeight="1" x14ac:dyDescent="0.15">
      <c r="A15" s="68"/>
      <c r="B15" s="152"/>
      <c r="C15" s="54" t="s">
        <v>187</v>
      </c>
      <c r="D15" s="55">
        <f t="shared" si="7"/>
        <v>12007</v>
      </c>
      <c r="E15" s="55">
        <f t="shared" si="0"/>
        <v>9894</v>
      </c>
      <c r="F15" s="55">
        <f t="shared" si="1"/>
        <v>9236</v>
      </c>
      <c r="G15" s="55">
        <f t="shared" si="2"/>
        <v>7984</v>
      </c>
      <c r="H15" s="55">
        <f t="shared" si="3"/>
        <v>6943</v>
      </c>
      <c r="I15" s="55">
        <f t="shared" si="4"/>
        <v>4647</v>
      </c>
      <c r="J15" s="55">
        <f t="shared" si="5"/>
        <v>3443</v>
      </c>
      <c r="K15" s="55">
        <f t="shared" si="6"/>
        <v>2540</v>
      </c>
      <c r="L15" s="55">
        <f t="shared" si="8"/>
        <v>1193</v>
      </c>
      <c r="N15" s="55">
        <v>3480</v>
      </c>
      <c r="O15" s="55">
        <v>2952</v>
      </c>
      <c r="P15" s="55">
        <v>2644</v>
      </c>
      <c r="Q15" s="55">
        <v>2931</v>
      </c>
      <c r="R15" s="55">
        <v>2608</v>
      </c>
      <c r="S15" s="55">
        <v>2320</v>
      </c>
      <c r="T15" s="55">
        <v>2436</v>
      </c>
      <c r="U15" s="55">
        <v>2530</v>
      </c>
      <c r="V15" s="55">
        <v>2470</v>
      </c>
      <c r="W15" s="55">
        <v>2236</v>
      </c>
      <c r="X15" s="55">
        <v>2083</v>
      </c>
      <c r="Y15" s="55">
        <v>2447</v>
      </c>
      <c r="Z15" s="55">
        <v>2176</v>
      </c>
      <c r="AA15" s="55">
        <v>2052</v>
      </c>
      <c r="AB15" s="55">
        <v>1956</v>
      </c>
      <c r="AC15" s="55">
        <v>1800</v>
      </c>
      <c r="AD15" s="55">
        <v>2050</v>
      </c>
      <c r="AE15" s="55">
        <v>1762</v>
      </c>
      <c r="AF15" s="55">
        <v>1616</v>
      </c>
      <c r="AG15" s="55">
        <v>1515</v>
      </c>
      <c r="AH15" s="55">
        <v>1560</v>
      </c>
      <c r="AI15" s="55">
        <v>1030</v>
      </c>
      <c r="AJ15" s="55">
        <v>989</v>
      </c>
      <c r="AK15" s="55">
        <v>1068</v>
      </c>
      <c r="AL15" s="55">
        <v>1005</v>
      </c>
      <c r="AM15" s="55">
        <v>859</v>
      </c>
      <c r="AN15" s="55">
        <v>828</v>
      </c>
      <c r="AO15" s="55">
        <v>751</v>
      </c>
      <c r="AP15" s="55">
        <v>771</v>
      </c>
      <c r="AQ15" s="55">
        <v>712</v>
      </c>
      <c r="AR15" s="55">
        <v>668</v>
      </c>
      <c r="AS15" s="55">
        <v>389</v>
      </c>
      <c r="AT15" s="55">
        <v>311</v>
      </c>
      <c r="AU15" s="55">
        <v>300</v>
      </c>
      <c r="AV15" s="55">
        <v>319</v>
      </c>
      <c r="AW15" s="55">
        <v>263</v>
      </c>
    </row>
    <row r="16" spans="1:49" s="57" customFormat="1" ht="9.9499999999999993" customHeight="1" x14ac:dyDescent="0.15">
      <c r="A16" s="68"/>
      <c r="B16" s="152" t="s">
        <v>40</v>
      </c>
      <c r="C16" s="54" t="s">
        <v>186</v>
      </c>
      <c r="D16" s="55">
        <f t="shared" si="7"/>
        <v>206652</v>
      </c>
      <c r="E16" s="55">
        <f t="shared" si="0"/>
        <v>218375</v>
      </c>
      <c r="F16" s="55">
        <f t="shared" si="1"/>
        <v>208012</v>
      </c>
      <c r="G16" s="55">
        <f t="shared" si="2"/>
        <v>168033</v>
      </c>
      <c r="H16" s="55">
        <f t="shared" si="3"/>
        <v>183412</v>
      </c>
      <c r="I16" s="55">
        <f t="shared" si="4"/>
        <v>182452</v>
      </c>
      <c r="J16" s="55">
        <f t="shared" si="5"/>
        <v>142812</v>
      </c>
      <c r="K16" s="55">
        <f t="shared" si="6"/>
        <v>115423</v>
      </c>
      <c r="L16" s="55">
        <f t="shared" si="8"/>
        <v>128425</v>
      </c>
      <c r="N16" s="55">
        <v>61863</v>
      </c>
      <c r="O16" s="55">
        <v>37409</v>
      </c>
      <c r="P16" s="55">
        <v>38023</v>
      </c>
      <c r="Q16" s="55">
        <v>69357</v>
      </c>
      <c r="R16" s="55">
        <v>69120</v>
      </c>
      <c r="S16" s="55">
        <v>36634</v>
      </c>
      <c r="T16" s="55">
        <v>47751</v>
      </c>
      <c r="U16" s="55">
        <v>64870</v>
      </c>
      <c r="V16" s="55">
        <v>73182</v>
      </c>
      <c r="W16" s="55">
        <v>45953</v>
      </c>
      <c r="X16" s="55">
        <v>38810</v>
      </c>
      <c r="Y16" s="55">
        <v>50067</v>
      </c>
      <c r="Z16" s="55">
        <v>58219</v>
      </c>
      <c r="AA16" s="55">
        <v>34195</v>
      </c>
      <c r="AB16" s="55">
        <v>35834</v>
      </c>
      <c r="AC16" s="55">
        <v>39785</v>
      </c>
      <c r="AD16" s="55">
        <v>54426</v>
      </c>
      <c r="AE16" s="55">
        <v>36482</v>
      </c>
      <c r="AF16" s="55">
        <v>38654</v>
      </c>
      <c r="AG16" s="55">
        <v>53850</v>
      </c>
      <c r="AH16" s="55">
        <v>60733</v>
      </c>
      <c r="AI16" s="55">
        <v>37256</v>
      </c>
      <c r="AJ16" s="55">
        <v>35116</v>
      </c>
      <c r="AK16" s="55">
        <v>49347</v>
      </c>
      <c r="AL16" s="55">
        <v>50359</v>
      </c>
      <c r="AM16" s="55">
        <v>30555</v>
      </c>
      <c r="AN16" s="55">
        <v>25918</v>
      </c>
      <c r="AO16" s="55">
        <v>35980</v>
      </c>
      <c r="AP16" s="55">
        <v>37171</v>
      </c>
      <c r="AQ16" s="55">
        <v>20008</v>
      </c>
      <c r="AR16" s="55">
        <v>19996</v>
      </c>
      <c r="AS16" s="55">
        <v>38248</v>
      </c>
      <c r="AT16" s="55">
        <v>40176</v>
      </c>
      <c r="AU16" s="55">
        <v>25668</v>
      </c>
      <c r="AV16" s="55">
        <v>24829</v>
      </c>
      <c r="AW16" s="55">
        <v>37752</v>
      </c>
    </row>
    <row r="17" spans="1:49" s="57" customFormat="1" ht="9.9499999999999993" customHeight="1" x14ac:dyDescent="0.15">
      <c r="A17" s="68"/>
      <c r="B17" s="152"/>
      <c r="C17" s="54" t="s">
        <v>187</v>
      </c>
      <c r="D17" s="55">
        <f>SUM(N17:Q17)</f>
        <v>353105</v>
      </c>
      <c r="E17" s="55">
        <f>SUM(R17:U17)</f>
        <v>358882</v>
      </c>
      <c r="F17" s="55">
        <f>SUM(V17:Y17)</f>
        <v>344249</v>
      </c>
      <c r="G17" s="55">
        <f>SUM(Z17:AC17)</f>
        <v>337327</v>
      </c>
      <c r="H17" s="55">
        <f>SUM(AD17:AG17)</f>
        <v>474044</v>
      </c>
      <c r="I17" s="55">
        <f>SUM(AH17:AK17)</f>
        <v>424768</v>
      </c>
      <c r="J17" s="55">
        <f t="shared" si="5"/>
        <v>289278</v>
      </c>
      <c r="K17" s="55">
        <f>SUM(AP17:AS17)</f>
        <v>177565</v>
      </c>
      <c r="L17" s="55">
        <f t="shared" si="8"/>
        <v>135836</v>
      </c>
      <c r="N17" s="55">
        <v>96812</v>
      </c>
      <c r="O17" s="55">
        <v>74215</v>
      </c>
      <c r="P17" s="55">
        <v>72742</v>
      </c>
      <c r="Q17" s="55">
        <v>109336</v>
      </c>
      <c r="R17" s="55">
        <v>121560</v>
      </c>
      <c r="S17" s="55">
        <v>70394</v>
      </c>
      <c r="T17" s="55">
        <v>70756</v>
      </c>
      <c r="U17" s="55">
        <v>96172</v>
      </c>
      <c r="V17" s="55">
        <v>108104</v>
      </c>
      <c r="W17" s="55">
        <v>69748</v>
      </c>
      <c r="X17" s="55">
        <v>72528</v>
      </c>
      <c r="Y17" s="55">
        <v>93869</v>
      </c>
      <c r="Z17" s="55">
        <v>116471</v>
      </c>
      <c r="AA17" s="55">
        <v>74008</v>
      </c>
      <c r="AB17" s="55">
        <v>64459</v>
      </c>
      <c r="AC17" s="55">
        <v>82389</v>
      </c>
      <c r="AD17" s="55">
        <v>120297</v>
      </c>
      <c r="AE17" s="55">
        <v>109845</v>
      </c>
      <c r="AF17" s="55">
        <v>112612</v>
      </c>
      <c r="AG17" s="55">
        <v>131290</v>
      </c>
      <c r="AH17" s="55">
        <v>152301</v>
      </c>
      <c r="AI17" s="55">
        <v>86585</v>
      </c>
      <c r="AJ17" s="55">
        <v>80614</v>
      </c>
      <c r="AK17" s="55">
        <v>105268</v>
      </c>
      <c r="AL17" s="55">
        <v>102429</v>
      </c>
      <c r="AM17" s="55">
        <v>72258</v>
      </c>
      <c r="AN17" s="55">
        <v>51795</v>
      </c>
      <c r="AO17" s="55">
        <v>62796</v>
      </c>
      <c r="AP17" s="55">
        <v>62540</v>
      </c>
      <c r="AQ17" s="55">
        <v>48364</v>
      </c>
      <c r="AR17" s="55">
        <v>35106</v>
      </c>
      <c r="AS17" s="55">
        <v>31555</v>
      </c>
      <c r="AT17" s="55">
        <v>36230</v>
      </c>
      <c r="AU17" s="55">
        <v>30727</v>
      </c>
      <c r="AV17" s="55">
        <v>30031</v>
      </c>
      <c r="AW17" s="55">
        <v>38848</v>
      </c>
    </row>
    <row r="18" spans="1:49" s="57" customFormat="1" ht="9.9499999999999993" customHeight="1" x14ac:dyDescent="0.15">
      <c r="A18" s="68"/>
      <c r="B18" s="152" t="s">
        <v>188</v>
      </c>
      <c r="C18" s="54" t="s">
        <v>186</v>
      </c>
      <c r="D18" s="55"/>
      <c r="E18" s="55"/>
      <c r="F18" s="55"/>
      <c r="G18" s="55"/>
      <c r="H18" s="55"/>
      <c r="I18" s="55"/>
      <c r="J18" s="55"/>
      <c r="K18" s="55"/>
      <c r="L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</row>
    <row r="19" spans="1:49" s="57" customFormat="1" ht="9.9499999999999993" customHeight="1" x14ac:dyDescent="0.15">
      <c r="A19" s="68"/>
      <c r="B19" s="152"/>
      <c r="C19" s="54" t="s">
        <v>187</v>
      </c>
      <c r="D19" s="55"/>
      <c r="E19" s="55"/>
      <c r="F19" s="55"/>
      <c r="G19" s="55"/>
      <c r="H19" s="55"/>
      <c r="I19" s="55"/>
      <c r="J19" s="55"/>
      <c r="K19" s="55"/>
      <c r="L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</row>
    <row r="20" spans="1:49" s="57" customFormat="1" ht="9.9499999999999993" customHeight="1" x14ac:dyDescent="0.15">
      <c r="A20" s="68"/>
      <c r="B20" s="152" t="s">
        <v>42</v>
      </c>
      <c r="C20" s="54" t="s">
        <v>186</v>
      </c>
      <c r="D20" s="55">
        <f t="shared" si="7"/>
        <v>50362</v>
      </c>
      <c r="E20" s="55">
        <f t="shared" si="0"/>
        <v>63361</v>
      </c>
      <c r="F20" s="55">
        <f t="shared" si="1"/>
        <v>52730</v>
      </c>
      <c r="G20" s="55">
        <f t="shared" si="2"/>
        <v>34362</v>
      </c>
      <c r="H20" s="55">
        <f t="shared" si="3"/>
        <v>55020</v>
      </c>
      <c r="I20" s="55">
        <f t="shared" si="4"/>
        <v>58088</v>
      </c>
      <c r="J20" s="55">
        <f t="shared" si="5"/>
        <v>70061</v>
      </c>
      <c r="K20" s="55">
        <f t="shared" si="6"/>
        <v>80929</v>
      </c>
      <c r="L20" s="55">
        <f t="shared" si="8"/>
        <v>140460</v>
      </c>
      <c r="N20" s="55">
        <v>9442</v>
      </c>
      <c r="O20" s="55">
        <v>10612</v>
      </c>
      <c r="P20" s="55">
        <v>23294</v>
      </c>
      <c r="Q20" s="55">
        <v>7014</v>
      </c>
      <c r="R20" s="55">
        <v>27679</v>
      </c>
      <c r="S20" s="55">
        <v>11893</v>
      </c>
      <c r="T20" s="55">
        <v>11522</v>
      </c>
      <c r="U20" s="55">
        <v>12267</v>
      </c>
      <c r="V20" s="55">
        <v>17100</v>
      </c>
      <c r="W20" s="55">
        <v>11034</v>
      </c>
      <c r="X20" s="55">
        <v>14656</v>
      </c>
      <c r="Y20" s="55">
        <v>9940</v>
      </c>
      <c r="Z20" s="55">
        <v>11877</v>
      </c>
      <c r="AA20" s="55">
        <v>7740</v>
      </c>
      <c r="AB20" s="55">
        <v>6480</v>
      </c>
      <c r="AC20" s="55">
        <v>8265</v>
      </c>
      <c r="AD20" s="55">
        <v>6293</v>
      </c>
      <c r="AE20" s="55">
        <v>15950</v>
      </c>
      <c r="AF20" s="55">
        <v>24627</v>
      </c>
      <c r="AG20" s="55">
        <v>8150</v>
      </c>
      <c r="AH20" s="55">
        <v>13401</v>
      </c>
      <c r="AI20" s="55">
        <v>12615</v>
      </c>
      <c r="AJ20" s="55">
        <v>22781</v>
      </c>
      <c r="AK20" s="55">
        <v>9291</v>
      </c>
      <c r="AL20" s="55">
        <v>27327</v>
      </c>
      <c r="AM20" s="55">
        <v>18735</v>
      </c>
      <c r="AN20" s="55">
        <v>12951</v>
      </c>
      <c r="AO20" s="55">
        <v>11048</v>
      </c>
      <c r="AP20" s="55">
        <v>9760</v>
      </c>
      <c r="AQ20" s="55">
        <v>31976</v>
      </c>
      <c r="AR20" s="55">
        <v>15660</v>
      </c>
      <c r="AS20" s="55">
        <v>23533</v>
      </c>
      <c r="AT20" s="55">
        <v>45213</v>
      </c>
      <c r="AU20" s="55">
        <v>39020</v>
      </c>
      <c r="AV20" s="55">
        <v>32757</v>
      </c>
      <c r="AW20" s="55">
        <v>23470</v>
      </c>
    </row>
    <row r="21" spans="1:49" s="57" customFormat="1" ht="9.9499999999999993" customHeight="1" x14ac:dyDescent="0.15">
      <c r="A21" s="68"/>
      <c r="B21" s="152"/>
      <c r="C21" s="54" t="s">
        <v>187</v>
      </c>
      <c r="D21" s="55">
        <f t="shared" si="7"/>
        <v>90167</v>
      </c>
      <c r="E21" s="55">
        <f t="shared" si="0"/>
        <v>114887</v>
      </c>
      <c r="F21" s="55">
        <f t="shared" si="1"/>
        <v>120556</v>
      </c>
      <c r="G21" s="55">
        <f t="shared" si="2"/>
        <v>95683</v>
      </c>
      <c r="H21" s="55">
        <f t="shared" si="3"/>
        <v>73205</v>
      </c>
      <c r="I21" s="55">
        <f t="shared" si="4"/>
        <v>100497</v>
      </c>
      <c r="J21" s="55">
        <f t="shared" si="5"/>
        <v>99556</v>
      </c>
      <c r="K21" s="55">
        <f t="shared" si="6"/>
        <v>98289</v>
      </c>
      <c r="L21" s="55">
        <f t="shared" si="8"/>
        <v>198111</v>
      </c>
      <c r="N21" s="55">
        <v>28591</v>
      </c>
      <c r="O21" s="55">
        <v>24801</v>
      </c>
      <c r="P21" s="55">
        <v>15918</v>
      </c>
      <c r="Q21" s="55">
        <v>20857</v>
      </c>
      <c r="R21" s="55">
        <v>37138</v>
      </c>
      <c r="S21" s="55">
        <v>22731</v>
      </c>
      <c r="T21" s="55">
        <v>26691</v>
      </c>
      <c r="U21" s="55">
        <v>28327</v>
      </c>
      <c r="V21" s="55">
        <v>25951</v>
      </c>
      <c r="W21" s="55">
        <v>31022</v>
      </c>
      <c r="X21" s="55">
        <v>19359</v>
      </c>
      <c r="Y21" s="55">
        <v>44224</v>
      </c>
      <c r="Z21" s="55">
        <v>25837</v>
      </c>
      <c r="AA21" s="55">
        <v>27133</v>
      </c>
      <c r="AB21" s="55">
        <v>24558</v>
      </c>
      <c r="AC21" s="55">
        <v>18155</v>
      </c>
      <c r="AD21" s="55">
        <v>15933</v>
      </c>
      <c r="AE21" s="55">
        <v>17739</v>
      </c>
      <c r="AF21" s="55">
        <v>21068</v>
      </c>
      <c r="AG21" s="55">
        <v>18465</v>
      </c>
      <c r="AH21" s="55">
        <v>19282</v>
      </c>
      <c r="AI21" s="55">
        <v>24276</v>
      </c>
      <c r="AJ21" s="55">
        <v>13464</v>
      </c>
      <c r="AK21" s="55">
        <v>43475</v>
      </c>
      <c r="AL21" s="55">
        <v>30013</v>
      </c>
      <c r="AM21" s="55">
        <v>24414</v>
      </c>
      <c r="AN21" s="55">
        <v>19676</v>
      </c>
      <c r="AO21" s="55">
        <v>25453</v>
      </c>
      <c r="AP21" s="55">
        <v>27621</v>
      </c>
      <c r="AQ21" s="55">
        <v>19348</v>
      </c>
      <c r="AR21" s="55">
        <v>22890</v>
      </c>
      <c r="AS21" s="55">
        <v>28430</v>
      </c>
      <c r="AT21" s="55">
        <v>51899</v>
      </c>
      <c r="AU21" s="55">
        <v>35245</v>
      </c>
      <c r="AV21" s="55">
        <v>77002</v>
      </c>
      <c r="AW21" s="55">
        <v>33965</v>
      </c>
    </row>
    <row r="22" spans="1:49" s="57" customFormat="1" ht="9.9499999999999993" customHeight="1" x14ac:dyDescent="0.15">
      <c r="A22" s="68"/>
      <c r="B22" s="152" t="s">
        <v>43</v>
      </c>
      <c r="C22" s="54" t="s">
        <v>186</v>
      </c>
      <c r="D22" s="55">
        <f t="shared" si="7"/>
        <v>202668</v>
      </c>
      <c r="E22" s="55">
        <f t="shared" si="0"/>
        <v>240444</v>
      </c>
      <c r="F22" s="55">
        <f t="shared" si="1"/>
        <v>293997</v>
      </c>
      <c r="G22" s="55">
        <f t="shared" si="2"/>
        <v>212926</v>
      </c>
      <c r="H22" s="55">
        <f t="shared" si="3"/>
        <v>178146</v>
      </c>
      <c r="I22" s="55">
        <f t="shared" si="4"/>
        <v>232979</v>
      </c>
      <c r="J22" s="55">
        <f t="shared" si="5"/>
        <v>228139</v>
      </c>
      <c r="K22" s="55">
        <f t="shared" si="6"/>
        <v>314683</v>
      </c>
      <c r="L22" s="55">
        <f t="shared" si="8"/>
        <v>665801</v>
      </c>
      <c r="N22" s="55">
        <v>43015</v>
      </c>
      <c r="O22" s="55">
        <v>45951</v>
      </c>
      <c r="P22" s="55">
        <v>52167</v>
      </c>
      <c r="Q22" s="55">
        <v>61535</v>
      </c>
      <c r="R22" s="55">
        <v>62353</v>
      </c>
      <c r="S22" s="55">
        <v>54020</v>
      </c>
      <c r="T22" s="55">
        <v>54935</v>
      </c>
      <c r="U22" s="55">
        <v>69136</v>
      </c>
      <c r="V22" s="55">
        <v>74385</v>
      </c>
      <c r="W22" s="55">
        <v>65229</v>
      </c>
      <c r="X22" s="55">
        <v>84154</v>
      </c>
      <c r="Y22" s="55">
        <v>70229</v>
      </c>
      <c r="Z22" s="55">
        <v>71820</v>
      </c>
      <c r="AA22" s="55">
        <v>49690</v>
      </c>
      <c r="AB22" s="55">
        <v>44526</v>
      </c>
      <c r="AC22" s="55">
        <v>46890</v>
      </c>
      <c r="AD22" s="55">
        <v>46456</v>
      </c>
      <c r="AE22" s="55">
        <v>39870</v>
      </c>
      <c r="AF22" s="55">
        <v>43212</v>
      </c>
      <c r="AG22" s="55">
        <v>48608</v>
      </c>
      <c r="AH22" s="55">
        <v>53950</v>
      </c>
      <c r="AI22" s="55">
        <v>72942</v>
      </c>
      <c r="AJ22" s="55">
        <v>52200</v>
      </c>
      <c r="AK22" s="55">
        <v>53887</v>
      </c>
      <c r="AL22" s="55">
        <v>59170</v>
      </c>
      <c r="AM22" s="55">
        <v>54871</v>
      </c>
      <c r="AN22" s="55">
        <v>49618</v>
      </c>
      <c r="AO22" s="55">
        <v>64480</v>
      </c>
      <c r="AP22" s="55">
        <v>54702</v>
      </c>
      <c r="AQ22" s="55">
        <v>89751</v>
      </c>
      <c r="AR22" s="55">
        <v>82770</v>
      </c>
      <c r="AS22" s="55">
        <v>87460</v>
      </c>
      <c r="AT22" s="55">
        <v>155954</v>
      </c>
      <c r="AU22" s="55">
        <v>169057</v>
      </c>
      <c r="AV22" s="55">
        <v>184844</v>
      </c>
      <c r="AW22" s="55">
        <v>155946</v>
      </c>
    </row>
    <row r="23" spans="1:49" s="57" customFormat="1" ht="9.9499999999999993" customHeight="1" x14ac:dyDescent="0.15">
      <c r="A23" s="68"/>
      <c r="B23" s="152"/>
      <c r="C23" s="54" t="s">
        <v>187</v>
      </c>
      <c r="D23" s="55">
        <f t="shared" si="7"/>
        <v>605979</v>
      </c>
      <c r="E23" s="55">
        <f t="shared" si="0"/>
        <v>784942</v>
      </c>
      <c r="F23" s="55">
        <f t="shared" si="1"/>
        <v>764130</v>
      </c>
      <c r="G23" s="55">
        <f t="shared" si="2"/>
        <v>777343</v>
      </c>
      <c r="H23" s="55">
        <f t="shared" si="3"/>
        <v>694694</v>
      </c>
      <c r="I23" s="55">
        <f t="shared" si="4"/>
        <v>780860</v>
      </c>
      <c r="J23" s="55">
        <f t="shared" si="5"/>
        <v>771821</v>
      </c>
      <c r="K23" s="55">
        <f t="shared" si="6"/>
        <v>793084</v>
      </c>
      <c r="L23" s="55">
        <f t="shared" si="8"/>
        <v>1488792</v>
      </c>
      <c r="N23" s="55">
        <v>149167</v>
      </c>
      <c r="O23" s="55">
        <v>129613</v>
      </c>
      <c r="P23" s="55">
        <v>149580</v>
      </c>
      <c r="Q23" s="55">
        <v>177619</v>
      </c>
      <c r="R23" s="55">
        <v>213139</v>
      </c>
      <c r="S23" s="55">
        <v>181252</v>
      </c>
      <c r="T23" s="55">
        <v>186012</v>
      </c>
      <c r="U23" s="55">
        <v>204539</v>
      </c>
      <c r="V23" s="55">
        <v>192852</v>
      </c>
      <c r="W23" s="55">
        <v>179535</v>
      </c>
      <c r="X23" s="55">
        <v>187814</v>
      </c>
      <c r="Y23" s="55">
        <v>203929</v>
      </c>
      <c r="Z23" s="55">
        <v>216353</v>
      </c>
      <c r="AA23" s="55">
        <v>195758</v>
      </c>
      <c r="AB23" s="55">
        <v>192558</v>
      </c>
      <c r="AC23" s="55">
        <v>172674</v>
      </c>
      <c r="AD23" s="55">
        <v>183365</v>
      </c>
      <c r="AE23" s="55">
        <v>151014</v>
      </c>
      <c r="AF23" s="55">
        <v>166633</v>
      </c>
      <c r="AG23" s="55">
        <v>193682</v>
      </c>
      <c r="AH23" s="55">
        <v>204590</v>
      </c>
      <c r="AI23" s="55">
        <v>179823</v>
      </c>
      <c r="AJ23" s="55">
        <v>186918</v>
      </c>
      <c r="AK23" s="55">
        <v>209529</v>
      </c>
      <c r="AL23" s="55">
        <v>200983</v>
      </c>
      <c r="AM23" s="55">
        <v>186136</v>
      </c>
      <c r="AN23" s="55">
        <v>189442</v>
      </c>
      <c r="AO23" s="55">
        <v>195260</v>
      </c>
      <c r="AP23" s="55">
        <v>209187</v>
      </c>
      <c r="AQ23" s="55">
        <v>171503</v>
      </c>
      <c r="AR23" s="55">
        <v>210230</v>
      </c>
      <c r="AS23" s="55">
        <v>202164</v>
      </c>
      <c r="AT23" s="55">
        <v>306812</v>
      </c>
      <c r="AU23" s="55">
        <v>308604</v>
      </c>
      <c r="AV23" s="55">
        <v>421162</v>
      </c>
      <c r="AW23" s="55">
        <v>452214</v>
      </c>
    </row>
    <row r="24" spans="1:49" s="57" customFormat="1" ht="9.9499999999999993" customHeight="1" x14ac:dyDescent="0.15">
      <c r="A24" s="68"/>
      <c r="B24" s="152" t="s">
        <v>49</v>
      </c>
      <c r="C24" s="54" t="s">
        <v>186</v>
      </c>
      <c r="D24" s="55">
        <f t="shared" si="7"/>
        <v>733</v>
      </c>
      <c r="E24" s="55">
        <f t="shared" si="0"/>
        <v>4311</v>
      </c>
      <c r="F24" s="55">
        <f t="shared" si="1"/>
        <v>11086</v>
      </c>
      <c r="G24" s="55">
        <f t="shared" si="2"/>
        <v>20475</v>
      </c>
      <c r="H24" s="55">
        <f t="shared" si="3"/>
        <v>9724</v>
      </c>
      <c r="I24" s="55">
        <f t="shared" si="4"/>
        <v>4635</v>
      </c>
      <c r="J24" s="55">
        <f t="shared" si="5"/>
        <v>9994</v>
      </c>
      <c r="K24" s="55">
        <f t="shared" si="6"/>
        <v>7357</v>
      </c>
      <c r="L24" s="55">
        <f t="shared" si="8"/>
        <v>6611</v>
      </c>
      <c r="N24" s="55">
        <v>44</v>
      </c>
      <c r="O24" s="55">
        <v>148</v>
      </c>
      <c r="P24" s="55">
        <v>255</v>
      </c>
      <c r="Q24" s="55">
        <v>286</v>
      </c>
      <c r="R24" s="55">
        <v>907</v>
      </c>
      <c r="S24" s="55">
        <v>1050</v>
      </c>
      <c r="T24" s="55">
        <v>1012</v>
      </c>
      <c r="U24" s="55">
        <v>1342</v>
      </c>
      <c r="V24" s="55">
        <v>2276</v>
      </c>
      <c r="W24" s="55">
        <v>1903</v>
      </c>
      <c r="X24" s="55">
        <v>2686</v>
      </c>
      <c r="Y24" s="55">
        <v>4221</v>
      </c>
      <c r="Z24" s="55">
        <v>8510</v>
      </c>
      <c r="AA24" s="55">
        <v>5374</v>
      </c>
      <c r="AB24" s="55">
        <v>3907</v>
      </c>
      <c r="AC24" s="55">
        <v>2684</v>
      </c>
      <c r="AD24" s="55">
        <v>3142</v>
      </c>
      <c r="AE24" s="55">
        <v>3502</v>
      </c>
      <c r="AF24" s="55">
        <v>1289</v>
      </c>
      <c r="AG24" s="55">
        <v>1791</v>
      </c>
      <c r="AH24" s="55">
        <v>946</v>
      </c>
      <c r="AI24" s="55">
        <v>844</v>
      </c>
      <c r="AJ24" s="55">
        <v>1808</v>
      </c>
      <c r="AK24" s="55">
        <v>1037</v>
      </c>
      <c r="AL24" s="55">
        <v>3058</v>
      </c>
      <c r="AM24" s="55">
        <v>2286</v>
      </c>
      <c r="AN24" s="55">
        <v>2259</v>
      </c>
      <c r="AO24" s="55">
        <v>2391</v>
      </c>
      <c r="AP24" s="55">
        <v>1975</v>
      </c>
      <c r="AQ24" s="55">
        <v>1826</v>
      </c>
      <c r="AR24" s="55">
        <v>1892</v>
      </c>
      <c r="AS24" s="55">
        <v>1664</v>
      </c>
      <c r="AT24" s="55">
        <v>1973</v>
      </c>
      <c r="AU24" s="55">
        <v>1586</v>
      </c>
      <c r="AV24" s="55">
        <v>1554</v>
      </c>
      <c r="AW24" s="55">
        <v>1498</v>
      </c>
    </row>
    <row r="25" spans="1:49" s="57" customFormat="1" ht="9.9499999999999993" customHeight="1" x14ac:dyDescent="0.15">
      <c r="A25" s="68"/>
      <c r="B25" s="152"/>
      <c r="C25" s="54" t="s">
        <v>187</v>
      </c>
      <c r="D25" s="55">
        <f t="shared" si="7"/>
        <v>320</v>
      </c>
      <c r="E25" s="55">
        <f t="shared" si="0"/>
        <v>8342</v>
      </c>
      <c r="F25" s="55">
        <f t="shared" si="1"/>
        <v>9285</v>
      </c>
      <c r="G25" s="55">
        <f t="shared" si="2"/>
        <v>26719</v>
      </c>
      <c r="H25" s="55">
        <f t="shared" si="3"/>
        <v>49122</v>
      </c>
      <c r="I25" s="55">
        <f t="shared" si="4"/>
        <v>20259</v>
      </c>
      <c r="J25" s="55">
        <f t="shared" si="5"/>
        <v>15319</v>
      </c>
      <c r="K25" s="55">
        <f t="shared" si="6"/>
        <v>18364</v>
      </c>
      <c r="L25" s="55">
        <f t="shared" si="8"/>
        <v>23365</v>
      </c>
      <c r="N25" s="55">
        <v>11</v>
      </c>
      <c r="O25" s="55">
        <v>110</v>
      </c>
      <c r="P25" s="55">
        <v>62</v>
      </c>
      <c r="Q25" s="55">
        <v>137</v>
      </c>
      <c r="R25" s="55">
        <v>1532</v>
      </c>
      <c r="S25" s="55">
        <v>948</v>
      </c>
      <c r="T25" s="55">
        <v>5340</v>
      </c>
      <c r="U25" s="55">
        <v>522</v>
      </c>
      <c r="V25" s="55">
        <v>355</v>
      </c>
      <c r="W25" s="55">
        <v>488</v>
      </c>
      <c r="X25" s="55">
        <v>4206</v>
      </c>
      <c r="Y25" s="55">
        <v>4236</v>
      </c>
      <c r="Z25" s="55">
        <v>4728</v>
      </c>
      <c r="AA25" s="55">
        <v>5100</v>
      </c>
      <c r="AB25" s="55">
        <v>4797</v>
      </c>
      <c r="AC25" s="55">
        <v>12094</v>
      </c>
      <c r="AD25" s="55">
        <v>17469</v>
      </c>
      <c r="AE25" s="55">
        <v>13100</v>
      </c>
      <c r="AF25" s="55">
        <v>10965</v>
      </c>
      <c r="AG25" s="55">
        <v>7588</v>
      </c>
      <c r="AH25" s="55">
        <v>4583</v>
      </c>
      <c r="AI25" s="55">
        <v>7220</v>
      </c>
      <c r="AJ25" s="55">
        <v>4088</v>
      </c>
      <c r="AK25" s="55">
        <v>4368</v>
      </c>
      <c r="AL25" s="55">
        <v>4265</v>
      </c>
      <c r="AM25" s="55">
        <v>4497</v>
      </c>
      <c r="AN25" s="55">
        <v>4224</v>
      </c>
      <c r="AO25" s="55">
        <v>2333</v>
      </c>
      <c r="AP25" s="55">
        <v>4555</v>
      </c>
      <c r="AQ25" s="55">
        <v>757</v>
      </c>
      <c r="AR25" s="55">
        <v>7428</v>
      </c>
      <c r="AS25" s="55">
        <v>5624</v>
      </c>
      <c r="AT25" s="55">
        <v>6512</v>
      </c>
      <c r="AU25" s="55">
        <v>7275</v>
      </c>
      <c r="AV25" s="55">
        <v>5909</v>
      </c>
      <c r="AW25" s="55">
        <v>3669</v>
      </c>
    </row>
    <row r="26" spans="1:49" s="57" customFormat="1" ht="9.9499999999999993" customHeight="1" x14ac:dyDescent="0.15">
      <c r="A26" s="68"/>
      <c r="B26" s="152" t="s">
        <v>50</v>
      </c>
      <c r="C26" s="54" t="s">
        <v>186</v>
      </c>
      <c r="D26" s="55">
        <f t="shared" si="7"/>
        <v>138872</v>
      </c>
      <c r="E26" s="55">
        <f t="shared" si="0"/>
        <v>107367</v>
      </c>
      <c r="F26" s="55">
        <f t="shared" si="1"/>
        <v>104748</v>
      </c>
      <c r="G26" s="55">
        <f t="shared" si="2"/>
        <v>88154</v>
      </c>
      <c r="H26" s="55">
        <f t="shared" si="3"/>
        <v>122438</v>
      </c>
      <c r="I26" s="55">
        <f t="shared" si="4"/>
        <v>125587</v>
      </c>
      <c r="J26" s="55">
        <f t="shared" si="5"/>
        <v>107252</v>
      </c>
      <c r="K26" s="55">
        <f t="shared" si="6"/>
        <v>71547</v>
      </c>
      <c r="L26" s="55">
        <f t="shared" si="8"/>
        <v>127225</v>
      </c>
      <c r="N26" s="55">
        <v>35731</v>
      </c>
      <c r="O26" s="55">
        <v>31391</v>
      </c>
      <c r="P26" s="55">
        <v>34837</v>
      </c>
      <c r="Q26" s="55">
        <v>36913</v>
      </c>
      <c r="R26" s="55">
        <v>27695</v>
      </c>
      <c r="S26" s="55">
        <v>24017</v>
      </c>
      <c r="T26" s="55">
        <v>23809</v>
      </c>
      <c r="U26" s="55">
        <v>31846</v>
      </c>
      <c r="V26" s="55">
        <v>26598</v>
      </c>
      <c r="W26" s="55">
        <v>25525</v>
      </c>
      <c r="X26" s="55">
        <v>24956</v>
      </c>
      <c r="Y26" s="55">
        <v>27669</v>
      </c>
      <c r="Z26" s="55">
        <v>22832</v>
      </c>
      <c r="AA26" s="55">
        <v>20626</v>
      </c>
      <c r="AB26" s="55">
        <v>23346</v>
      </c>
      <c r="AC26" s="55">
        <v>21350</v>
      </c>
      <c r="AD26" s="55">
        <v>24884</v>
      </c>
      <c r="AE26" s="55">
        <v>27877</v>
      </c>
      <c r="AF26" s="55">
        <v>31015</v>
      </c>
      <c r="AG26" s="55">
        <v>38662</v>
      </c>
      <c r="AH26" s="55">
        <v>29748</v>
      </c>
      <c r="AI26" s="55">
        <v>26089</v>
      </c>
      <c r="AJ26" s="55">
        <v>33425</v>
      </c>
      <c r="AK26" s="55">
        <v>36325</v>
      </c>
      <c r="AL26" s="55">
        <v>28739</v>
      </c>
      <c r="AM26" s="55">
        <v>28190</v>
      </c>
      <c r="AN26" s="55">
        <v>26926</v>
      </c>
      <c r="AO26" s="55">
        <v>23397</v>
      </c>
      <c r="AP26" s="55">
        <v>26720</v>
      </c>
      <c r="AQ26" s="55">
        <v>16509</v>
      </c>
      <c r="AR26" s="55">
        <v>8137</v>
      </c>
      <c r="AS26" s="55">
        <v>20181</v>
      </c>
      <c r="AT26" s="55">
        <v>32115</v>
      </c>
      <c r="AU26" s="55">
        <v>25132</v>
      </c>
      <c r="AV26" s="55">
        <v>34761</v>
      </c>
      <c r="AW26" s="55">
        <v>35217</v>
      </c>
    </row>
    <row r="27" spans="1:49" s="57" customFormat="1" ht="9.9499999999999993" customHeight="1" x14ac:dyDescent="0.15">
      <c r="A27" s="68"/>
      <c r="B27" s="152"/>
      <c r="C27" s="54" t="s">
        <v>187</v>
      </c>
      <c r="D27" s="55">
        <f t="shared" si="7"/>
        <v>229403</v>
      </c>
      <c r="E27" s="55">
        <f>SUM(R27:U27)</f>
        <v>210038</v>
      </c>
      <c r="F27" s="55">
        <f t="shared" si="1"/>
        <v>203575</v>
      </c>
      <c r="G27" s="55">
        <f t="shared" si="2"/>
        <v>200569</v>
      </c>
      <c r="H27" s="55">
        <f t="shared" si="3"/>
        <v>203689</v>
      </c>
      <c r="I27" s="55">
        <f t="shared" si="4"/>
        <v>178926</v>
      </c>
      <c r="J27" s="55">
        <f t="shared" si="5"/>
        <v>117473</v>
      </c>
      <c r="K27" s="55">
        <f t="shared" si="6"/>
        <v>65769</v>
      </c>
      <c r="L27" s="55">
        <f t="shared" si="8"/>
        <v>49786</v>
      </c>
      <c r="N27" s="55">
        <v>65730</v>
      </c>
      <c r="O27" s="55">
        <v>50707</v>
      </c>
      <c r="P27" s="55">
        <v>48326</v>
      </c>
      <c r="Q27" s="55">
        <v>64640</v>
      </c>
      <c r="R27" s="55">
        <v>66437</v>
      </c>
      <c r="S27" s="55">
        <v>48571</v>
      </c>
      <c r="T27" s="55">
        <v>44896</v>
      </c>
      <c r="U27" s="55">
        <v>50134</v>
      </c>
      <c r="V27" s="55">
        <v>49876</v>
      </c>
      <c r="W27" s="55">
        <v>45810</v>
      </c>
      <c r="X27" s="55">
        <v>50026</v>
      </c>
      <c r="Y27" s="55">
        <v>57863</v>
      </c>
      <c r="Z27" s="55">
        <v>60248</v>
      </c>
      <c r="AA27" s="55">
        <v>46301</v>
      </c>
      <c r="AB27" s="55">
        <v>51125</v>
      </c>
      <c r="AC27" s="55">
        <v>42895</v>
      </c>
      <c r="AD27" s="55">
        <v>49974</v>
      </c>
      <c r="AE27" s="55">
        <v>52833</v>
      </c>
      <c r="AF27" s="55">
        <v>50158</v>
      </c>
      <c r="AG27" s="55">
        <v>50724</v>
      </c>
      <c r="AH27" s="55">
        <v>46793</v>
      </c>
      <c r="AI27" s="55">
        <v>43598</v>
      </c>
      <c r="AJ27" s="55">
        <v>45377</v>
      </c>
      <c r="AK27" s="55">
        <v>43158</v>
      </c>
      <c r="AL27" s="55">
        <v>35719</v>
      </c>
      <c r="AM27" s="55">
        <v>32325</v>
      </c>
      <c r="AN27" s="55">
        <v>26935</v>
      </c>
      <c r="AO27" s="55">
        <v>22494</v>
      </c>
      <c r="AP27" s="55">
        <v>18749</v>
      </c>
      <c r="AQ27" s="55">
        <v>16143</v>
      </c>
      <c r="AR27" s="55">
        <v>18530</v>
      </c>
      <c r="AS27" s="55">
        <v>12347</v>
      </c>
      <c r="AT27" s="55">
        <v>12285</v>
      </c>
      <c r="AU27" s="55">
        <v>13372</v>
      </c>
      <c r="AV27" s="55">
        <v>12713</v>
      </c>
      <c r="AW27" s="55">
        <v>11416</v>
      </c>
    </row>
    <row r="28" spans="1:49" s="59" customFormat="1" ht="9.9499999999999993" customHeight="1" x14ac:dyDescent="0.15">
      <c r="A28" s="68"/>
      <c r="B28" s="153" t="s">
        <v>30</v>
      </c>
      <c r="C28" s="153"/>
      <c r="D28" s="58">
        <v>2748209</v>
      </c>
      <c r="E28" s="58">
        <v>3108926</v>
      </c>
      <c r="F28" s="58">
        <v>3108966</v>
      </c>
      <c r="G28" s="58">
        <v>2795990</v>
      </c>
      <c r="H28" s="58">
        <v>2774184</v>
      </c>
      <c r="I28" s="58">
        <v>2776779</v>
      </c>
      <c r="J28" s="58">
        <v>2479966</v>
      </c>
      <c r="K28" s="58">
        <v>2321536</v>
      </c>
      <c r="L28" s="58">
        <v>3429658</v>
      </c>
      <c r="N28" s="58">
        <v>717392</v>
      </c>
      <c r="O28" s="58">
        <v>615622</v>
      </c>
      <c r="P28" s="58">
        <v>667976</v>
      </c>
      <c r="Q28" s="58">
        <v>747219</v>
      </c>
      <c r="R28" s="58">
        <v>853241</v>
      </c>
      <c r="S28" s="58">
        <v>702692</v>
      </c>
      <c r="T28" s="58">
        <v>739036</v>
      </c>
      <c r="U28" s="58">
        <v>813957</v>
      </c>
      <c r="V28" s="58">
        <v>844776</v>
      </c>
      <c r="W28" s="58">
        <v>719917</v>
      </c>
      <c r="X28" s="58">
        <v>764782</v>
      </c>
      <c r="Y28" s="58">
        <v>779491</v>
      </c>
      <c r="Z28" s="58">
        <v>826136</v>
      </c>
      <c r="AA28" s="58">
        <v>685801</v>
      </c>
      <c r="AB28" s="58">
        <v>671920</v>
      </c>
      <c r="AC28" s="58">
        <v>612133</v>
      </c>
      <c r="AD28" s="58">
        <v>704132</v>
      </c>
      <c r="AE28" s="58">
        <v>644882</v>
      </c>
      <c r="AF28" s="58">
        <v>679667</v>
      </c>
      <c r="AG28" s="58">
        <v>745503</v>
      </c>
      <c r="AH28" s="58">
        <v>757808</v>
      </c>
      <c r="AI28" s="58">
        <v>655878</v>
      </c>
      <c r="AJ28" s="58">
        <v>642246</v>
      </c>
      <c r="AK28" s="58">
        <v>720847</v>
      </c>
      <c r="AL28" s="58">
        <v>712141</v>
      </c>
      <c r="AM28" s="58">
        <v>616692</v>
      </c>
      <c r="AN28" s="58">
        <v>558523</v>
      </c>
      <c r="AO28" s="58">
        <v>592610</v>
      </c>
      <c r="AP28" s="58">
        <v>612881</v>
      </c>
      <c r="AQ28" s="58">
        <v>562093</v>
      </c>
      <c r="AR28" s="58">
        <v>575028</v>
      </c>
      <c r="AS28" s="58">
        <v>571534</v>
      </c>
      <c r="AT28" s="58">
        <v>813283</v>
      </c>
      <c r="AU28" s="58">
        <v>773608</v>
      </c>
      <c r="AV28" s="58">
        <v>944417</v>
      </c>
      <c r="AW28" s="58">
        <v>898350</v>
      </c>
    </row>
    <row r="29" spans="1:49" s="57" customFormat="1" ht="9.9499999999999993" customHeight="1" x14ac:dyDescent="0.15">
      <c r="A29" s="101"/>
      <c r="B29" s="101"/>
      <c r="C29" s="101"/>
    </row>
    <row r="30" spans="1:49" s="57" customFormat="1" ht="9.9499999999999993" customHeight="1" x14ac:dyDescent="0.15">
      <c r="A30" s="101"/>
      <c r="B30" s="101"/>
      <c r="C30" s="101"/>
    </row>
    <row r="31" spans="1:49" s="57" customFormat="1" ht="9.9499999999999993" customHeight="1" x14ac:dyDescent="0.15">
      <c r="A31" s="101"/>
      <c r="B31" s="101"/>
      <c r="C31" s="101"/>
    </row>
    <row r="32" spans="1:49" s="57" customFormat="1" ht="9.9499999999999993" customHeight="1" x14ac:dyDescent="0.15">
      <c r="A32" s="101"/>
      <c r="B32" s="101"/>
      <c r="C32" s="101"/>
    </row>
    <row r="33" spans="1:49" s="57" customFormat="1" ht="9.9499999999999993" customHeight="1" x14ac:dyDescent="0.15">
      <c r="A33" s="100">
        <v>3.2</v>
      </c>
      <c r="B33" s="154" t="s">
        <v>189</v>
      </c>
      <c r="C33" s="155"/>
    </row>
    <row r="34" spans="1:49" s="57" customFormat="1" ht="9.9499999999999993" customHeight="1" x14ac:dyDescent="0.15">
      <c r="A34" s="67"/>
      <c r="B34" s="152" t="s">
        <v>190</v>
      </c>
      <c r="C34" s="54" t="s">
        <v>186</v>
      </c>
      <c r="D34" s="55">
        <f t="shared" ref="D34:D53" si="9">SUM(N34:Q34)</f>
        <v>69702</v>
      </c>
      <c r="E34" s="55">
        <f t="shared" ref="E34" si="10">SUM(R34:U34)</f>
        <v>77687</v>
      </c>
      <c r="F34" s="55">
        <f t="shared" ref="F34" si="11">+SUM(V34:Y34)</f>
        <v>80592</v>
      </c>
      <c r="G34" s="55">
        <f t="shared" ref="G34" si="12">SUM(Z34:AC34)</f>
        <v>86515</v>
      </c>
      <c r="H34" s="55">
        <f t="shared" ref="H34" si="13">SUM(AD34:AG34)</f>
        <v>104716</v>
      </c>
      <c r="I34" s="55">
        <f t="shared" ref="I34" si="14">SUM(AH34:AK34)</f>
        <v>98950</v>
      </c>
      <c r="J34" s="55">
        <f t="shared" ref="J34" si="15">SUM(AL34:AO34)</f>
        <v>83782</v>
      </c>
      <c r="K34" s="55">
        <f t="shared" ref="K34" si="16">SUM(AP34:AS34)</f>
        <v>50317</v>
      </c>
      <c r="L34" s="55">
        <f t="shared" ref="L34" si="17">SUM(AT34:AW34)</f>
        <v>34905</v>
      </c>
      <c r="N34" s="108">
        <v>17211</v>
      </c>
      <c r="O34" s="55">
        <v>14859</v>
      </c>
      <c r="P34" s="55">
        <v>16122</v>
      </c>
      <c r="Q34" s="55">
        <v>21510</v>
      </c>
      <c r="R34" s="55">
        <v>21200</v>
      </c>
      <c r="S34" s="55">
        <v>15925</v>
      </c>
      <c r="T34" s="55">
        <v>17863</v>
      </c>
      <c r="U34" s="55">
        <v>22699</v>
      </c>
      <c r="V34" s="55">
        <v>19471</v>
      </c>
      <c r="W34" s="55">
        <v>16802</v>
      </c>
      <c r="X34" s="55">
        <v>20654</v>
      </c>
      <c r="Y34" s="55">
        <v>23665</v>
      </c>
      <c r="Z34" s="55">
        <v>24967</v>
      </c>
      <c r="AA34" s="55">
        <v>18784</v>
      </c>
      <c r="AB34" s="55">
        <v>18117</v>
      </c>
      <c r="AC34" s="55">
        <v>24647</v>
      </c>
      <c r="AD34" s="55">
        <v>28271</v>
      </c>
      <c r="AE34" s="55">
        <v>22813</v>
      </c>
      <c r="AF34" s="55">
        <v>21901</v>
      </c>
      <c r="AG34" s="55">
        <v>31731</v>
      </c>
      <c r="AH34" s="55">
        <v>28510</v>
      </c>
      <c r="AI34" s="55">
        <v>21813</v>
      </c>
      <c r="AJ34" s="55">
        <v>20112</v>
      </c>
      <c r="AK34" s="55">
        <v>28515</v>
      </c>
      <c r="AL34" s="55">
        <v>26576</v>
      </c>
      <c r="AM34" s="55">
        <v>19233</v>
      </c>
      <c r="AN34" s="55">
        <v>15723</v>
      </c>
      <c r="AO34" s="55">
        <v>22250</v>
      </c>
      <c r="AP34" s="55">
        <v>18608</v>
      </c>
      <c r="AQ34" s="55">
        <v>9775</v>
      </c>
      <c r="AR34" s="55">
        <v>8639</v>
      </c>
      <c r="AS34" s="55">
        <v>13295</v>
      </c>
      <c r="AT34" s="55">
        <v>11285</v>
      </c>
      <c r="AU34" s="55">
        <v>6620</v>
      </c>
      <c r="AV34" s="55">
        <v>6707</v>
      </c>
      <c r="AW34" s="55">
        <v>10293</v>
      </c>
    </row>
    <row r="35" spans="1:49" s="57" customFormat="1" ht="9.9499999999999993" customHeight="1" x14ac:dyDescent="0.15">
      <c r="A35" s="67"/>
      <c r="B35" s="152"/>
      <c r="C35" s="54" t="s">
        <v>187</v>
      </c>
      <c r="D35" s="55">
        <f t="shared" si="9"/>
        <v>609326</v>
      </c>
      <c r="E35" s="55">
        <f t="shared" ref="E35:E46" si="18">SUM(R35:U35)</f>
        <v>612445</v>
      </c>
      <c r="F35" s="55">
        <f t="shared" ref="F35:F46" si="19">+SUM(V35:Y35)</f>
        <v>633415</v>
      </c>
      <c r="G35" s="55">
        <f t="shared" ref="G35:G46" si="20">SUM(Z35:AC35)</f>
        <v>551285</v>
      </c>
      <c r="H35" s="55">
        <f t="shared" ref="H35:H46" si="21">SUM(AD35:AG35)</f>
        <v>638214</v>
      </c>
      <c r="I35" s="55">
        <f t="shared" ref="I35:I46" si="22">SUM(AH35:AK35)</f>
        <v>515767</v>
      </c>
      <c r="J35" s="55">
        <f t="shared" ref="J35:J46" si="23">SUM(AL35:AO35)</f>
        <v>366818</v>
      </c>
      <c r="K35" s="55">
        <f t="shared" ref="K35:K46" si="24">SUM(AP35:AS35)</f>
        <v>199886</v>
      </c>
      <c r="L35" s="55">
        <f t="shared" ref="L35:L46" si="25">SUM(AT35:AW35)</f>
        <v>89929</v>
      </c>
      <c r="N35" s="108">
        <v>166134</v>
      </c>
      <c r="O35" s="55">
        <v>133014</v>
      </c>
      <c r="P35" s="55">
        <v>147086</v>
      </c>
      <c r="Q35" s="55">
        <v>163092</v>
      </c>
      <c r="R35" s="55">
        <v>183599</v>
      </c>
      <c r="S35" s="55">
        <v>127328</v>
      </c>
      <c r="T35" s="55">
        <v>142932</v>
      </c>
      <c r="U35" s="55">
        <v>158586</v>
      </c>
      <c r="V35" s="55">
        <v>182864</v>
      </c>
      <c r="W35" s="55">
        <v>132708</v>
      </c>
      <c r="X35" s="55">
        <v>164419</v>
      </c>
      <c r="Y35" s="55">
        <v>153424</v>
      </c>
      <c r="Z35" s="55">
        <v>175719</v>
      </c>
      <c r="AA35" s="55">
        <v>128483</v>
      </c>
      <c r="AB35" s="55">
        <v>132790</v>
      </c>
      <c r="AC35" s="55">
        <v>114293</v>
      </c>
      <c r="AD35" s="55">
        <v>160007</v>
      </c>
      <c r="AE35" s="55">
        <v>162333</v>
      </c>
      <c r="AF35" s="55">
        <v>151589</v>
      </c>
      <c r="AG35" s="55">
        <v>164285</v>
      </c>
      <c r="AH35" s="55">
        <v>162943</v>
      </c>
      <c r="AI35" s="55">
        <v>111686</v>
      </c>
      <c r="AJ35" s="55">
        <v>117429</v>
      </c>
      <c r="AK35" s="55">
        <v>123709</v>
      </c>
      <c r="AL35" s="55">
        <v>130701</v>
      </c>
      <c r="AM35" s="55">
        <v>95820</v>
      </c>
      <c r="AN35" s="55">
        <v>72935</v>
      </c>
      <c r="AO35" s="55">
        <v>67362</v>
      </c>
      <c r="AP35" s="55">
        <v>73152</v>
      </c>
      <c r="AQ35" s="55">
        <v>61810</v>
      </c>
      <c r="AR35" s="55">
        <v>44423</v>
      </c>
      <c r="AS35" s="55">
        <v>20501</v>
      </c>
      <c r="AT35" s="55">
        <v>22045</v>
      </c>
      <c r="AU35" s="55">
        <v>20419</v>
      </c>
      <c r="AV35" s="55">
        <v>23413</v>
      </c>
      <c r="AW35" s="55">
        <v>24052</v>
      </c>
    </row>
    <row r="36" spans="1:49" s="57" customFormat="1" ht="9.9499999999999993" customHeight="1" x14ac:dyDescent="0.15">
      <c r="A36" s="67"/>
      <c r="B36" s="152" t="s">
        <v>21</v>
      </c>
      <c r="C36" s="54" t="s">
        <v>186</v>
      </c>
      <c r="D36" s="55">
        <f t="shared" si="9"/>
        <v>193635</v>
      </c>
      <c r="E36" s="55">
        <f t="shared" si="18"/>
        <v>163944</v>
      </c>
      <c r="F36" s="55">
        <f t="shared" si="19"/>
        <v>141519</v>
      </c>
      <c r="G36" s="55">
        <f t="shared" si="20"/>
        <v>124883</v>
      </c>
      <c r="H36" s="55">
        <f t="shared" si="21"/>
        <v>142356</v>
      </c>
      <c r="I36" s="55">
        <f t="shared" si="22"/>
        <v>153014</v>
      </c>
      <c r="J36" s="55">
        <f t="shared" si="23"/>
        <v>149080</v>
      </c>
      <c r="K36" s="55">
        <f t="shared" si="24"/>
        <v>134359</v>
      </c>
      <c r="L36" s="55">
        <f t="shared" si="25"/>
        <v>224329</v>
      </c>
      <c r="N36" s="108">
        <v>55649</v>
      </c>
      <c r="O36" s="55">
        <v>39284</v>
      </c>
      <c r="P36" s="55">
        <v>41189</v>
      </c>
      <c r="Q36" s="55">
        <v>57513</v>
      </c>
      <c r="R36" s="55">
        <v>48142</v>
      </c>
      <c r="S36" s="55">
        <v>32265</v>
      </c>
      <c r="T36" s="55">
        <v>34123</v>
      </c>
      <c r="U36" s="55">
        <v>49414</v>
      </c>
      <c r="V36" s="55">
        <v>47336</v>
      </c>
      <c r="W36" s="55">
        <v>33206</v>
      </c>
      <c r="X36" s="55">
        <v>27664</v>
      </c>
      <c r="Y36" s="55">
        <v>33313</v>
      </c>
      <c r="Z36" s="55">
        <v>37134</v>
      </c>
      <c r="AA36" s="55">
        <v>27113</v>
      </c>
      <c r="AB36" s="55">
        <v>28363</v>
      </c>
      <c r="AC36" s="55">
        <v>32273</v>
      </c>
      <c r="AD36" s="55">
        <v>35591</v>
      </c>
      <c r="AE36" s="55">
        <v>30370</v>
      </c>
      <c r="AF36" s="55">
        <v>32194</v>
      </c>
      <c r="AG36" s="55">
        <v>44201</v>
      </c>
      <c r="AH36" s="55">
        <v>37385</v>
      </c>
      <c r="AI36" s="55">
        <v>30095</v>
      </c>
      <c r="AJ36" s="55">
        <v>39439</v>
      </c>
      <c r="AK36" s="55">
        <v>46095</v>
      </c>
      <c r="AL36" s="55">
        <v>40095</v>
      </c>
      <c r="AM36" s="55">
        <v>34495</v>
      </c>
      <c r="AN36" s="55">
        <v>37755</v>
      </c>
      <c r="AO36" s="55">
        <v>36735</v>
      </c>
      <c r="AP36" s="55">
        <v>42425</v>
      </c>
      <c r="AQ36" s="55">
        <v>28043</v>
      </c>
      <c r="AR36" s="55">
        <v>20985</v>
      </c>
      <c r="AS36" s="55">
        <v>42906</v>
      </c>
      <c r="AT36" s="55">
        <v>58113</v>
      </c>
      <c r="AU36" s="55">
        <v>44683</v>
      </c>
      <c r="AV36" s="55">
        <v>56810</v>
      </c>
      <c r="AW36" s="55">
        <v>64723</v>
      </c>
    </row>
    <row r="37" spans="1:49" s="57" customFormat="1" ht="9.9499999999999993" customHeight="1" x14ac:dyDescent="0.15">
      <c r="A37" s="67"/>
      <c r="B37" s="152"/>
      <c r="C37" s="54" t="s">
        <v>187</v>
      </c>
      <c r="D37" s="55">
        <f t="shared" si="9"/>
        <v>28274</v>
      </c>
      <c r="E37" s="55">
        <f t="shared" si="18"/>
        <v>24983</v>
      </c>
      <c r="F37" s="55">
        <f t="shared" si="19"/>
        <v>23415</v>
      </c>
      <c r="G37" s="55">
        <f t="shared" si="20"/>
        <v>25505</v>
      </c>
      <c r="H37" s="55">
        <f t="shared" si="21"/>
        <v>24929</v>
      </c>
      <c r="I37" s="55">
        <f t="shared" si="22"/>
        <v>45253</v>
      </c>
      <c r="J37" s="55">
        <f t="shared" si="23"/>
        <v>44960</v>
      </c>
      <c r="K37" s="55">
        <f t="shared" si="24"/>
        <v>41585</v>
      </c>
      <c r="L37" s="55">
        <f t="shared" si="25"/>
        <v>101057</v>
      </c>
      <c r="N37" s="108">
        <v>7097</v>
      </c>
      <c r="O37" s="55">
        <v>6570</v>
      </c>
      <c r="P37" s="55">
        <v>5110</v>
      </c>
      <c r="Q37" s="55">
        <v>9497</v>
      </c>
      <c r="R37" s="55">
        <v>6051</v>
      </c>
      <c r="S37" s="55">
        <v>4923</v>
      </c>
      <c r="T37" s="55">
        <v>6506</v>
      </c>
      <c r="U37" s="55">
        <v>7503</v>
      </c>
      <c r="V37" s="55">
        <v>6209</v>
      </c>
      <c r="W37" s="55">
        <v>4903</v>
      </c>
      <c r="X37" s="55">
        <v>5620</v>
      </c>
      <c r="Y37" s="55">
        <v>6683</v>
      </c>
      <c r="Z37" s="55">
        <v>6393</v>
      </c>
      <c r="AA37" s="55">
        <v>7193</v>
      </c>
      <c r="AB37" s="55">
        <v>5793</v>
      </c>
      <c r="AC37" s="55">
        <v>6126</v>
      </c>
      <c r="AD37" s="55">
        <v>5465</v>
      </c>
      <c r="AE37" s="55">
        <v>4667</v>
      </c>
      <c r="AF37" s="55">
        <v>6414</v>
      </c>
      <c r="AG37" s="55">
        <v>8383</v>
      </c>
      <c r="AH37" s="55">
        <v>14879</v>
      </c>
      <c r="AI37" s="55">
        <v>8781</v>
      </c>
      <c r="AJ37" s="55">
        <v>9183</v>
      </c>
      <c r="AK37" s="55">
        <v>12410</v>
      </c>
      <c r="AL37" s="55">
        <v>13836</v>
      </c>
      <c r="AM37" s="55">
        <v>10807</v>
      </c>
      <c r="AN37" s="55">
        <v>11088</v>
      </c>
      <c r="AO37" s="55">
        <v>9229</v>
      </c>
      <c r="AP37" s="55">
        <v>12162</v>
      </c>
      <c r="AQ37" s="55">
        <v>8057</v>
      </c>
      <c r="AR37" s="55">
        <v>10182</v>
      </c>
      <c r="AS37" s="55">
        <v>11184</v>
      </c>
      <c r="AT37" s="55">
        <v>20500</v>
      </c>
      <c r="AU37" s="55">
        <v>18098</v>
      </c>
      <c r="AV37" s="55">
        <v>32614</v>
      </c>
      <c r="AW37" s="55">
        <v>29845</v>
      </c>
    </row>
    <row r="38" spans="1:49" s="57" customFormat="1" ht="9.9499999999999993" customHeight="1" x14ac:dyDescent="0.15">
      <c r="A38" s="67"/>
      <c r="B38" s="152" t="s">
        <v>22</v>
      </c>
      <c r="C38" s="54" t="s">
        <v>186</v>
      </c>
      <c r="D38" s="55">
        <f t="shared" si="9"/>
        <v>358532</v>
      </c>
      <c r="E38" s="55">
        <f t="shared" si="18"/>
        <v>422454</v>
      </c>
      <c r="F38" s="55">
        <f t="shared" si="19"/>
        <v>473219</v>
      </c>
      <c r="G38" s="55">
        <f t="shared" si="20"/>
        <v>336774</v>
      </c>
      <c r="H38" s="55">
        <f t="shared" si="21"/>
        <v>323727</v>
      </c>
      <c r="I38" s="55">
        <f t="shared" si="22"/>
        <v>328974</v>
      </c>
      <c r="J38" s="55">
        <f t="shared" si="23"/>
        <v>335355</v>
      </c>
      <c r="K38" s="55">
        <f t="shared" si="24"/>
        <v>356138</v>
      </c>
      <c r="L38" s="55">
        <f t="shared" si="25"/>
        <v>612962</v>
      </c>
      <c r="N38" s="108">
        <v>86773</v>
      </c>
      <c r="O38" s="55">
        <v>85961</v>
      </c>
      <c r="P38" s="55">
        <v>104059</v>
      </c>
      <c r="Q38" s="55">
        <v>81739</v>
      </c>
      <c r="R38" s="55">
        <v>111819</v>
      </c>
      <c r="S38" s="55">
        <v>101019</v>
      </c>
      <c r="T38" s="55">
        <v>99727</v>
      </c>
      <c r="U38" s="55">
        <v>109889</v>
      </c>
      <c r="V38" s="55">
        <v>132631</v>
      </c>
      <c r="W38" s="55">
        <v>115402</v>
      </c>
      <c r="X38" s="55">
        <v>130883</v>
      </c>
      <c r="Y38" s="55">
        <v>94303</v>
      </c>
      <c r="Z38" s="55">
        <v>103553</v>
      </c>
      <c r="AA38" s="55">
        <v>91034</v>
      </c>
      <c r="AB38" s="55">
        <v>79706</v>
      </c>
      <c r="AC38" s="55">
        <v>62481</v>
      </c>
      <c r="AD38" s="55">
        <v>71121</v>
      </c>
      <c r="AE38" s="55">
        <v>87087</v>
      </c>
      <c r="AF38" s="55">
        <v>94045</v>
      </c>
      <c r="AG38" s="55">
        <v>71474</v>
      </c>
      <c r="AH38" s="55">
        <v>88263</v>
      </c>
      <c r="AI38" s="55">
        <v>76826</v>
      </c>
      <c r="AJ38" s="55">
        <v>93506</v>
      </c>
      <c r="AK38" s="55">
        <v>70379</v>
      </c>
      <c r="AL38" s="55">
        <v>99770</v>
      </c>
      <c r="AM38" s="55">
        <v>87166</v>
      </c>
      <c r="AN38" s="55">
        <v>75785</v>
      </c>
      <c r="AO38" s="55">
        <v>72634</v>
      </c>
      <c r="AP38" s="55">
        <v>78299</v>
      </c>
      <c r="AQ38" s="55">
        <v>98713</v>
      </c>
      <c r="AR38" s="55">
        <v>88829</v>
      </c>
      <c r="AS38" s="55">
        <v>90297</v>
      </c>
      <c r="AT38" s="55">
        <v>146980</v>
      </c>
      <c r="AU38" s="55">
        <v>169807</v>
      </c>
      <c r="AV38" s="55">
        <v>168155</v>
      </c>
      <c r="AW38" s="55">
        <v>128020</v>
      </c>
    </row>
    <row r="39" spans="1:49" s="57" customFormat="1" ht="9.9499999999999993" customHeight="1" x14ac:dyDescent="0.15">
      <c r="A39" s="67"/>
      <c r="B39" s="152"/>
      <c r="C39" s="54" t="s">
        <v>187</v>
      </c>
      <c r="D39" s="55">
        <f t="shared" si="9"/>
        <v>1608</v>
      </c>
      <c r="E39" s="55">
        <f t="shared" si="18"/>
        <v>3642</v>
      </c>
      <c r="F39" s="55">
        <f t="shared" si="19"/>
        <v>4122</v>
      </c>
      <c r="G39" s="55">
        <f t="shared" si="20"/>
        <v>2502</v>
      </c>
      <c r="H39" s="55">
        <f t="shared" si="21"/>
        <v>2964</v>
      </c>
      <c r="I39" s="55">
        <f t="shared" si="22"/>
        <v>3578</v>
      </c>
      <c r="J39" s="55">
        <f t="shared" si="23"/>
        <v>2697</v>
      </c>
      <c r="K39" s="55">
        <f t="shared" si="24"/>
        <v>5880</v>
      </c>
      <c r="L39" s="55">
        <f t="shared" si="25"/>
        <v>5872</v>
      </c>
      <c r="N39" s="108">
        <v>418</v>
      </c>
      <c r="O39" s="55">
        <v>364</v>
      </c>
      <c r="P39" s="55">
        <v>346</v>
      </c>
      <c r="Q39" s="55">
        <v>480</v>
      </c>
      <c r="R39" s="55">
        <v>425</v>
      </c>
      <c r="S39" s="55">
        <v>760</v>
      </c>
      <c r="T39" s="55">
        <v>779</v>
      </c>
      <c r="U39" s="55">
        <v>1678</v>
      </c>
      <c r="V39" s="55">
        <v>1205</v>
      </c>
      <c r="W39" s="55">
        <v>1090</v>
      </c>
      <c r="X39" s="55">
        <v>1033</v>
      </c>
      <c r="Y39" s="55">
        <v>794</v>
      </c>
      <c r="Z39" s="55">
        <v>796</v>
      </c>
      <c r="AA39" s="55">
        <v>443</v>
      </c>
      <c r="AB39" s="55">
        <v>648</v>
      </c>
      <c r="AC39" s="55">
        <v>615</v>
      </c>
      <c r="AD39" s="55">
        <v>495</v>
      </c>
      <c r="AE39" s="55">
        <v>667</v>
      </c>
      <c r="AF39" s="55">
        <v>915</v>
      </c>
      <c r="AG39" s="55">
        <v>887</v>
      </c>
      <c r="AH39" s="55">
        <v>951</v>
      </c>
      <c r="AI39" s="55">
        <v>860</v>
      </c>
      <c r="AJ39" s="55">
        <v>927</v>
      </c>
      <c r="AK39" s="55">
        <v>840</v>
      </c>
      <c r="AL39" s="55">
        <v>811</v>
      </c>
      <c r="AM39" s="55">
        <v>724</v>
      </c>
      <c r="AN39" s="55">
        <v>616</v>
      </c>
      <c r="AO39" s="55">
        <v>546</v>
      </c>
      <c r="AP39" s="55">
        <v>1054</v>
      </c>
      <c r="AQ39" s="55">
        <v>1726</v>
      </c>
      <c r="AR39" s="55">
        <v>1536</v>
      </c>
      <c r="AS39" s="55">
        <v>1564</v>
      </c>
      <c r="AT39" s="55">
        <v>1548</v>
      </c>
      <c r="AU39" s="55">
        <v>1474</v>
      </c>
      <c r="AV39" s="55">
        <v>1389</v>
      </c>
      <c r="AW39" s="55">
        <v>1461</v>
      </c>
    </row>
    <row r="40" spans="1:49" s="57" customFormat="1" ht="9.9499999999999993" customHeight="1" x14ac:dyDescent="0.15">
      <c r="A40" s="67"/>
      <c r="B40" s="152" t="s">
        <v>191</v>
      </c>
      <c r="C40" s="54" t="s">
        <v>186</v>
      </c>
      <c r="D40" s="55">
        <f t="shared" si="9"/>
        <v>90560</v>
      </c>
      <c r="E40" s="55">
        <f t="shared" si="18"/>
        <v>110910</v>
      </c>
      <c r="F40" s="55">
        <f t="shared" si="19"/>
        <v>101943</v>
      </c>
      <c r="G40" s="55">
        <f t="shared" si="20"/>
        <v>87047</v>
      </c>
      <c r="H40" s="55">
        <f t="shared" si="21"/>
        <v>75113</v>
      </c>
      <c r="I40" s="55">
        <f t="shared" si="22"/>
        <v>94823</v>
      </c>
      <c r="J40" s="55">
        <f t="shared" si="23"/>
        <v>87808</v>
      </c>
      <c r="K40" s="55">
        <f t="shared" si="24"/>
        <v>152466</v>
      </c>
      <c r="L40" s="55">
        <f t="shared" si="25"/>
        <v>230890</v>
      </c>
      <c r="N40" s="108">
        <v>23346</v>
      </c>
      <c r="O40" s="55">
        <v>17640</v>
      </c>
      <c r="P40" s="55">
        <v>21012</v>
      </c>
      <c r="Q40" s="55">
        <v>28562</v>
      </c>
      <c r="R40" s="55">
        <v>31038</v>
      </c>
      <c r="S40" s="55">
        <v>22055</v>
      </c>
      <c r="T40" s="55">
        <v>29015</v>
      </c>
      <c r="U40" s="55">
        <v>28802</v>
      </c>
      <c r="V40" s="55">
        <v>29774</v>
      </c>
      <c r="W40" s="55">
        <v>25645</v>
      </c>
      <c r="X40" s="55">
        <v>20982</v>
      </c>
      <c r="Y40" s="55">
        <v>25542</v>
      </c>
      <c r="Z40" s="55">
        <v>28651</v>
      </c>
      <c r="AA40" s="55">
        <v>18287</v>
      </c>
      <c r="AB40" s="55">
        <v>19281</v>
      </c>
      <c r="AC40" s="55">
        <v>20828</v>
      </c>
      <c r="AD40" s="55">
        <v>23436</v>
      </c>
      <c r="AE40" s="55">
        <v>15457</v>
      </c>
      <c r="AF40" s="55">
        <v>15564</v>
      </c>
      <c r="AG40" s="55">
        <v>20656</v>
      </c>
      <c r="AH40" s="55">
        <v>21720</v>
      </c>
      <c r="AI40" s="55">
        <v>38715</v>
      </c>
      <c r="AJ40" s="55">
        <v>14130</v>
      </c>
      <c r="AK40" s="55">
        <v>20258</v>
      </c>
      <c r="AL40" s="55">
        <v>20165</v>
      </c>
      <c r="AM40" s="55">
        <v>18858</v>
      </c>
      <c r="AN40" s="55">
        <v>17681</v>
      </c>
      <c r="AO40" s="55">
        <v>31104</v>
      </c>
      <c r="AP40" s="55">
        <v>19731</v>
      </c>
      <c r="AQ40" s="55">
        <v>51051</v>
      </c>
      <c r="AR40" s="55">
        <v>35153</v>
      </c>
      <c r="AS40" s="55">
        <v>46531</v>
      </c>
      <c r="AT40" s="55">
        <v>76870</v>
      </c>
      <c r="AU40" s="55">
        <v>54705</v>
      </c>
      <c r="AV40" s="55">
        <v>52133</v>
      </c>
      <c r="AW40" s="55">
        <v>47182</v>
      </c>
    </row>
    <row r="41" spans="1:49" s="57" customFormat="1" ht="9.9499999999999993" customHeight="1" x14ac:dyDescent="0.15">
      <c r="A41" s="67"/>
      <c r="B41" s="152"/>
      <c r="C41" s="54" t="s">
        <v>187</v>
      </c>
      <c r="D41" s="55"/>
      <c r="E41" s="55"/>
      <c r="F41" s="55"/>
      <c r="G41" s="55"/>
      <c r="H41" s="55"/>
      <c r="I41" s="55"/>
      <c r="J41" s="55"/>
      <c r="K41" s="55"/>
      <c r="L41" s="55"/>
      <c r="N41" s="108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</row>
    <row r="42" spans="1:49" s="57" customFormat="1" ht="9.9499999999999993" customHeight="1" x14ac:dyDescent="0.15">
      <c r="A42" s="67"/>
      <c r="B42" s="152" t="s">
        <v>24</v>
      </c>
      <c r="C42" s="54" t="s">
        <v>186</v>
      </c>
      <c r="D42" s="55">
        <f t="shared" si="9"/>
        <v>38121</v>
      </c>
      <c r="E42" s="55">
        <f t="shared" si="18"/>
        <v>52232</v>
      </c>
      <c r="F42" s="55">
        <f t="shared" si="19"/>
        <v>52657</v>
      </c>
      <c r="G42" s="55">
        <f t="shared" si="20"/>
        <v>56905</v>
      </c>
      <c r="H42" s="55">
        <f t="shared" si="21"/>
        <v>61617</v>
      </c>
      <c r="I42" s="55">
        <f t="shared" si="22"/>
        <v>68588</v>
      </c>
      <c r="J42" s="55">
        <f t="shared" si="23"/>
        <v>61005</v>
      </c>
      <c r="K42" s="55">
        <f t="shared" si="24"/>
        <v>61614</v>
      </c>
      <c r="L42" s="55">
        <f t="shared" si="25"/>
        <v>118419</v>
      </c>
      <c r="N42" s="108">
        <v>9307</v>
      </c>
      <c r="O42" s="55">
        <v>7083</v>
      </c>
      <c r="P42" s="55">
        <v>9407</v>
      </c>
      <c r="Q42" s="55">
        <v>12324</v>
      </c>
      <c r="R42" s="55">
        <v>17139</v>
      </c>
      <c r="S42" s="55">
        <v>11763</v>
      </c>
      <c r="T42" s="55">
        <v>10787</v>
      </c>
      <c r="U42" s="55">
        <v>12543</v>
      </c>
      <c r="V42" s="55">
        <v>10329</v>
      </c>
      <c r="W42" s="55">
        <v>8653</v>
      </c>
      <c r="X42" s="55">
        <v>15632</v>
      </c>
      <c r="Y42" s="55">
        <v>18043</v>
      </c>
      <c r="Z42" s="55">
        <v>15835</v>
      </c>
      <c r="AA42" s="55">
        <v>12898</v>
      </c>
      <c r="AB42" s="55">
        <v>13420</v>
      </c>
      <c r="AC42" s="55">
        <v>14752</v>
      </c>
      <c r="AD42" s="55">
        <v>14148</v>
      </c>
      <c r="AE42" s="55">
        <v>12765</v>
      </c>
      <c r="AF42" s="55">
        <v>14838</v>
      </c>
      <c r="AG42" s="55">
        <v>19866</v>
      </c>
      <c r="AH42" s="55">
        <v>16261</v>
      </c>
      <c r="AI42" s="55">
        <v>14448</v>
      </c>
      <c r="AJ42" s="55">
        <v>18158</v>
      </c>
      <c r="AK42" s="55">
        <v>19721</v>
      </c>
      <c r="AL42" s="55">
        <v>16224</v>
      </c>
      <c r="AM42" s="55">
        <v>18661</v>
      </c>
      <c r="AN42" s="55">
        <v>11211</v>
      </c>
      <c r="AO42" s="55">
        <v>14909</v>
      </c>
      <c r="AP42" s="55">
        <v>13922</v>
      </c>
      <c r="AQ42" s="55">
        <v>11713</v>
      </c>
      <c r="AR42" s="55">
        <v>17833</v>
      </c>
      <c r="AS42" s="55">
        <v>18146</v>
      </c>
      <c r="AT42" s="55">
        <v>23056</v>
      </c>
      <c r="AU42" s="55">
        <v>22114</v>
      </c>
      <c r="AV42" s="55">
        <v>34977</v>
      </c>
      <c r="AW42" s="55">
        <v>38272</v>
      </c>
    </row>
    <row r="43" spans="1:49" s="57" customFormat="1" ht="9.9499999999999993" customHeight="1" x14ac:dyDescent="0.15">
      <c r="A43" s="67"/>
      <c r="B43" s="152"/>
      <c r="C43" s="54" t="s">
        <v>187</v>
      </c>
      <c r="D43" s="55">
        <f t="shared" si="9"/>
        <v>997565</v>
      </c>
      <c r="E43" s="55">
        <f t="shared" si="18"/>
        <v>1204611</v>
      </c>
      <c r="F43" s="55">
        <f t="shared" si="19"/>
        <v>1142415</v>
      </c>
      <c r="G43" s="55">
        <f t="shared" si="20"/>
        <v>1059742</v>
      </c>
      <c r="H43" s="55">
        <f t="shared" si="21"/>
        <v>947445</v>
      </c>
      <c r="I43" s="55">
        <f t="shared" si="22"/>
        <v>1049756</v>
      </c>
      <c r="J43" s="55">
        <f t="shared" si="23"/>
        <v>997639</v>
      </c>
      <c r="K43" s="55">
        <f t="shared" si="24"/>
        <v>1032915</v>
      </c>
      <c r="L43" s="55">
        <f t="shared" si="25"/>
        <v>1565349</v>
      </c>
      <c r="N43" s="108">
        <v>259925</v>
      </c>
      <c r="O43" s="55">
        <v>229196</v>
      </c>
      <c r="P43" s="55">
        <v>239998</v>
      </c>
      <c r="Q43" s="55">
        <v>268446</v>
      </c>
      <c r="R43" s="55">
        <v>316776</v>
      </c>
      <c r="S43" s="55">
        <v>283657</v>
      </c>
      <c r="T43" s="55">
        <v>297414</v>
      </c>
      <c r="U43" s="55">
        <v>306764</v>
      </c>
      <c r="V43" s="55">
        <v>295086</v>
      </c>
      <c r="W43" s="55">
        <v>281638</v>
      </c>
      <c r="X43" s="55">
        <v>273133</v>
      </c>
      <c r="Y43" s="55">
        <v>292558</v>
      </c>
      <c r="Z43" s="55">
        <v>300856</v>
      </c>
      <c r="AA43" s="55">
        <v>268014</v>
      </c>
      <c r="AB43" s="55">
        <v>260909</v>
      </c>
      <c r="AC43" s="55">
        <v>229963</v>
      </c>
      <c r="AD43" s="55">
        <v>234794</v>
      </c>
      <c r="AE43" s="55">
        <v>214844</v>
      </c>
      <c r="AF43" s="55">
        <v>226307</v>
      </c>
      <c r="AG43" s="55">
        <v>271500</v>
      </c>
      <c r="AH43" s="55">
        <v>265351</v>
      </c>
      <c r="AI43" s="55">
        <v>247558</v>
      </c>
      <c r="AJ43" s="55">
        <v>242188</v>
      </c>
      <c r="AK43" s="55">
        <v>294659</v>
      </c>
      <c r="AL43" s="55">
        <v>249019</v>
      </c>
      <c r="AM43" s="55">
        <v>241499</v>
      </c>
      <c r="AN43" s="55">
        <v>245142</v>
      </c>
      <c r="AO43" s="55">
        <v>261979</v>
      </c>
      <c r="AP43" s="55">
        <v>270877</v>
      </c>
      <c r="AQ43" s="55">
        <v>227480</v>
      </c>
      <c r="AR43" s="55">
        <v>273589</v>
      </c>
      <c r="AS43" s="55">
        <v>260969</v>
      </c>
      <c r="AT43" s="55">
        <v>307225</v>
      </c>
      <c r="AU43" s="55">
        <v>349295</v>
      </c>
      <c r="AV43" s="55">
        <v>444081</v>
      </c>
      <c r="AW43" s="55">
        <v>464748</v>
      </c>
    </row>
    <row r="44" spans="1:49" s="57" customFormat="1" ht="9.9499999999999993" customHeight="1" x14ac:dyDescent="0.15">
      <c r="A44" s="67"/>
      <c r="B44" s="152" t="s">
        <v>25</v>
      </c>
      <c r="C44" s="54" t="s">
        <v>186</v>
      </c>
      <c r="D44" s="56"/>
      <c r="E44" s="56"/>
      <c r="F44" s="56"/>
      <c r="G44" s="56"/>
      <c r="H44" s="56"/>
      <c r="I44" s="56"/>
      <c r="J44" s="56"/>
      <c r="K44" s="56"/>
      <c r="L44" s="56"/>
      <c r="N44" s="109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</row>
    <row r="45" spans="1:49" s="57" customFormat="1" ht="9.9499999999999993" customHeight="1" x14ac:dyDescent="0.15">
      <c r="A45" s="67"/>
      <c r="B45" s="152"/>
      <c r="C45" s="54" t="s">
        <v>187</v>
      </c>
      <c r="D45" s="55">
        <f t="shared" si="9"/>
        <v>29257</v>
      </c>
      <c r="E45" s="55">
        <f t="shared" si="18"/>
        <v>30571</v>
      </c>
      <c r="F45" s="55">
        <f t="shared" si="19"/>
        <v>23344</v>
      </c>
      <c r="G45" s="55">
        <f t="shared" si="20"/>
        <v>20602</v>
      </c>
      <c r="H45" s="55">
        <f t="shared" si="21"/>
        <v>21456</v>
      </c>
      <c r="I45" s="55">
        <f t="shared" si="22"/>
        <v>13948</v>
      </c>
      <c r="J45" s="55">
        <f t="shared" si="23"/>
        <v>15759</v>
      </c>
      <c r="K45" s="55">
        <f t="shared" si="24"/>
        <v>13850</v>
      </c>
      <c r="L45" s="55">
        <f t="shared" si="25"/>
        <v>54365</v>
      </c>
      <c r="N45" s="108">
        <v>8640</v>
      </c>
      <c r="O45" s="55">
        <v>7325</v>
      </c>
      <c r="P45" s="55">
        <v>6512</v>
      </c>
      <c r="Q45" s="55">
        <v>6780</v>
      </c>
      <c r="R45" s="55">
        <v>7929</v>
      </c>
      <c r="S45" s="55">
        <v>8706</v>
      </c>
      <c r="T45" s="55">
        <v>6410</v>
      </c>
      <c r="U45" s="55">
        <v>7526</v>
      </c>
      <c r="V45" s="55">
        <v>6504</v>
      </c>
      <c r="W45" s="55">
        <v>5277</v>
      </c>
      <c r="X45" s="55">
        <v>6021</v>
      </c>
      <c r="Y45" s="55">
        <v>5542</v>
      </c>
      <c r="Z45" s="55">
        <v>5109</v>
      </c>
      <c r="AA45" s="55">
        <v>4189</v>
      </c>
      <c r="AB45" s="55">
        <v>4852</v>
      </c>
      <c r="AC45" s="55">
        <v>6452</v>
      </c>
      <c r="AD45" s="55">
        <v>4393</v>
      </c>
      <c r="AE45" s="55">
        <v>5175</v>
      </c>
      <c r="AF45" s="55">
        <v>4915</v>
      </c>
      <c r="AG45" s="55">
        <v>6973</v>
      </c>
      <c r="AH45" s="55">
        <v>3791</v>
      </c>
      <c r="AI45" s="55">
        <v>3270</v>
      </c>
      <c r="AJ45" s="55">
        <v>2840</v>
      </c>
      <c r="AK45" s="55">
        <v>4047</v>
      </c>
      <c r="AL45" s="55">
        <v>5953</v>
      </c>
      <c r="AM45" s="55">
        <v>3441</v>
      </c>
      <c r="AN45" s="55">
        <v>3065</v>
      </c>
      <c r="AO45" s="55">
        <v>3300</v>
      </c>
      <c r="AP45" s="55">
        <v>3461</v>
      </c>
      <c r="AQ45" s="55">
        <v>2660</v>
      </c>
      <c r="AR45" s="55">
        <v>4008</v>
      </c>
      <c r="AS45" s="55">
        <v>3721</v>
      </c>
      <c r="AT45" s="55">
        <v>16458</v>
      </c>
      <c r="AU45" s="55">
        <v>9297</v>
      </c>
      <c r="AV45" s="55">
        <v>18654</v>
      </c>
      <c r="AW45" s="55">
        <v>9956</v>
      </c>
    </row>
    <row r="46" spans="1:49" s="57" customFormat="1" ht="9.9499999999999993" customHeight="1" x14ac:dyDescent="0.15">
      <c r="A46" s="67"/>
      <c r="B46" s="152" t="s">
        <v>26</v>
      </c>
      <c r="C46" s="54" t="s">
        <v>186</v>
      </c>
      <c r="D46" s="55">
        <f t="shared" si="9"/>
        <v>2017</v>
      </c>
      <c r="E46" s="55">
        <f t="shared" si="18"/>
        <v>2732</v>
      </c>
      <c r="F46" s="55">
        <f t="shared" si="19"/>
        <v>1940</v>
      </c>
      <c r="G46" s="55">
        <f t="shared" si="20"/>
        <v>1920</v>
      </c>
      <c r="H46" s="55">
        <f t="shared" si="21"/>
        <v>1785</v>
      </c>
      <c r="I46" s="55">
        <f t="shared" si="22"/>
        <v>1613</v>
      </c>
      <c r="J46" s="55">
        <f t="shared" si="23"/>
        <v>1668</v>
      </c>
      <c r="K46" s="55">
        <f t="shared" si="24"/>
        <v>1500</v>
      </c>
      <c r="L46" s="55">
        <f t="shared" si="25"/>
        <v>1709</v>
      </c>
      <c r="N46" s="108">
        <v>912</v>
      </c>
      <c r="O46" s="55">
        <v>444</v>
      </c>
      <c r="P46" s="55">
        <v>318</v>
      </c>
      <c r="Q46" s="55">
        <v>343</v>
      </c>
      <c r="R46" s="55">
        <v>323</v>
      </c>
      <c r="S46" s="55">
        <v>342</v>
      </c>
      <c r="T46" s="55">
        <v>299</v>
      </c>
      <c r="U46" s="55">
        <v>1768</v>
      </c>
      <c r="V46" s="55">
        <v>599</v>
      </c>
      <c r="W46" s="55">
        <v>409</v>
      </c>
      <c r="X46" s="55">
        <v>432</v>
      </c>
      <c r="Y46" s="55">
        <v>500</v>
      </c>
      <c r="Z46" s="55">
        <v>667</v>
      </c>
      <c r="AA46" s="55">
        <v>353</v>
      </c>
      <c r="AB46" s="55">
        <v>365</v>
      </c>
      <c r="AC46" s="55">
        <v>535</v>
      </c>
      <c r="AD46" s="55">
        <v>434</v>
      </c>
      <c r="AE46" s="55">
        <v>434</v>
      </c>
      <c r="AF46" s="55">
        <v>428</v>
      </c>
      <c r="AG46" s="55">
        <v>489</v>
      </c>
      <c r="AH46" s="55">
        <v>454</v>
      </c>
      <c r="AI46" s="55">
        <v>342</v>
      </c>
      <c r="AJ46" s="55">
        <v>291</v>
      </c>
      <c r="AK46" s="55">
        <v>526</v>
      </c>
      <c r="AL46" s="55">
        <v>396</v>
      </c>
      <c r="AM46" s="55">
        <v>372</v>
      </c>
      <c r="AN46" s="55">
        <v>398</v>
      </c>
      <c r="AO46" s="55">
        <v>502</v>
      </c>
      <c r="AP46" s="55">
        <v>407</v>
      </c>
      <c r="AQ46" s="55">
        <v>429</v>
      </c>
      <c r="AR46" s="55">
        <v>345</v>
      </c>
      <c r="AS46" s="55">
        <v>319</v>
      </c>
      <c r="AT46" s="55">
        <v>497</v>
      </c>
      <c r="AU46" s="55">
        <v>393</v>
      </c>
      <c r="AV46" s="55">
        <v>356</v>
      </c>
      <c r="AW46" s="55">
        <v>463</v>
      </c>
    </row>
    <row r="47" spans="1:49" s="57" customFormat="1" ht="9.9499999999999993" customHeight="1" x14ac:dyDescent="0.15">
      <c r="A47" s="67"/>
      <c r="B47" s="152"/>
      <c r="C47" s="54" t="s">
        <v>187</v>
      </c>
      <c r="D47" s="55">
        <f t="shared" si="9"/>
        <v>21651</v>
      </c>
      <c r="E47" s="55">
        <f t="shared" ref="E47:E53" si="26">SUM(R47:U47)</f>
        <v>40780</v>
      </c>
      <c r="F47" s="55">
        <f t="shared" ref="F47:F53" si="27">+SUM(V47:Y47)</f>
        <v>41055</v>
      </c>
      <c r="G47" s="55">
        <f t="shared" ref="G47:G53" si="28">SUM(Z47:AC47)</f>
        <v>56063</v>
      </c>
      <c r="H47" s="55">
        <f t="shared" ref="H47:H53" si="29">SUM(AD47:AG47)</f>
        <v>28043</v>
      </c>
      <c r="I47" s="55">
        <f t="shared" ref="I47:I53" si="30">SUM(AH47:AK47)</f>
        <v>14399</v>
      </c>
      <c r="J47" s="55">
        <f t="shared" ref="J47:J53" si="31">SUM(AL47:AO47)</f>
        <v>12057</v>
      </c>
      <c r="K47" s="55">
        <f t="shared" ref="K47:K53" si="32">SUM(AP47:AS47)</f>
        <v>7713</v>
      </c>
      <c r="L47" s="55">
        <f t="shared" ref="L47:L53" si="33">SUM(AT47:AW47)</f>
        <v>7660</v>
      </c>
      <c r="N47" s="108">
        <v>3642</v>
      </c>
      <c r="O47" s="55">
        <v>3194</v>
      </c>
      <c r="P47" s="55">
        <v>5594</v>
      </c>
      <c r="Q47" s="55">
        <v>9221</v>
      </c>
      <c r="R47" s="55">
        <v>12010</v>
      </c>
      <c r="S47" s="55">
        <v>10205</v>
      </c>
      <c r="T47" s="55">
        <v>8056</v>
      </c>
      <c r="U47" s="55">
        <v>10509</v>
      </c>
      <c r="V47" s="55">
        <v>12242</v>
      </c>
      <c r="W47" s="55">
        <v>7610</v>
      </c>
      <c r="X47" s="55">
        <v>9251</v>
      </c>
      <c r="Y47" s="55">
        <v>11952</v>
      </c>
      <c r="Z47" s="55">
        <v>15531</v>
      </c>
      <c r="AA47" s="55">
        <v>11400</v>
      </c>
      <c r="AB47" s="55">
        <v>12306</v>
      </c>
      <c r="AC47" s="55">
        <v>16826</v>
      </c>
      <c r="AD47" s="55">
        <v>17188</v>
      </c>
      <c r="AE47" s="55">
        <v>3823</v>
      </c>
      <c r="AF47" s="55">
        <v>3530</v>
      </c>
      <c r="AG47" s="55">
        <v>3502</v>
      </c>
      <c r="AH47" s="55">
        <v>3411</v>
      </c>
      <c r="AI47" s="55">
        <v>2939</v>
      </c>
      <c r="AJ47" s="55">
        <v>4312</v>
      </c>
      <c r="AK47" s="55">
        <v>3737</v>
      </c>
      <c r="AL47" s="55">
        <v>3581</v>
      </c>
      <c r="AM47" s="55">
        <v>2956</v>
      </c>
      <c r="AN47" s="55">
        <v>2533</v>
      </c>
      <c r="AO47" s="55">
        <v>2987</v>
      </c>
      <c r="AP47" s="55">
        <v>2321</v>
      </c>
      <c r="AQ47" s="55">
        <v>1633</v>
      </c>
      <c r="AR47" s="55">
        <v>2084</v>
      </c>
      <c r="AS47" s="55">
        <v>1675</v>
      </c>
      <c r="AT47" s="55">
        <v>1797</v>
      </c>
      <c r="AU47" s="55">
        <v>1746</v>
      </c>
      <c r="AV47" s="55">
        <v>2222</v>
      </c>
      <c r="AW47" s="55">
        <v>1895</v>
      </c>
    </row>
    <row r="48" spans="1:49" s="57" customFormat="1" ht="9.9499999999999993" customHeight="1" x14ac:dyDescent="0.15">
      <c r="A48" s="67"/>
      <c r="B48" s="152" t="s">
        <v>27</v>
      </c>
      <c r="C48" s="54" t="s">
        <v>186</v>
      </c>
      <c r="D48" s="55">
        <f t="shared" si="9"/>
        <v>33481</v>
      </c>
      <c r="E48" s="55">
        <f t="shared" si="26"/>
        <v>29157</v>
      </c>
      <c r="F48" s="55">
        <f t="shared" si="27"/>
        <v>26498</v>
      </c>
      <c r="G48" s="55">
        <f t="shared" si="28"/>
        <v>26350</v>
      </c>
      <c r="H48" s="55">
        <f t="shared" si="29"/>
        <v>37143</v>
      </c>
      <c r="I48" s="55">
        <f t="shared" si="30"/>
        <v>18638</v>
      </c>
      <c r="J48" s="55">
        <f t="shared" si="31"/>
        <v>7702</v>
      </c>
      <c r="K48" s="55">
        <f t="shared" si="32"/>
        <v>8280</v>
      </c>
      <c r="L48" s="55">
        <f t="shared" si="33"/>
        <v>7901</v>
      </c>
      <c r="N48" s="108">
        <v>9713</v>
      </c>
      <c r="O48" s="55">
        <v>8679</v>
      </c>
      <c r="P48" s="55">
        <v>7668</v>
      </c>
      <c r="Q48" s="55">
        <v>7421</v>
      </c>
      <c r="R48" s="55">
        <v>7200</v>
      </c>
      <c r="S48" s="55">
        <v>8073</v>
      </c>
      <c r="T48" s="55">
        <v>6283</v>
      </c>
      <c r="U48" s="55">
        <v>7601</v>
      </c>
      <c r="V48" s="55">
        <v>6735</v>
      </c>
      <c r="W48" s="55">
        <v>6861</v>
      </c>
      <c r="X48" s="55">
        <v>6107</v>
      </c>
      <c r="Y48" s="55">
        <v>6795</v>
      </c>
      <c r="Z48" s="55">
        <v>8156</v>
      </c>
      <c r="AA48" s="55">
        <v>5497</v>
      </c>
      <c r="AB48" s="55">
        <v>5587</v>
      </c>
      <c r="AC48" s="55">
        <v>7110</v>
      </c>
      <c r="AD48" s="55">
        <v>7805</v>
      </c>
      <c r="AE48" s="55">
        <v>9206</v>
      </c>
      <c r="AF48" s="55">
        <v>11369</v>
      </c>
      <c r="AG48" s="55">
        <v>8763</v>
      </c>
      <c r="AH48" s="55">
        <v>7807</v>
      </c>
      <c r="AI48" s="55">
        <v>5294</v>
      </c>
      <c r="AJ48" s="55">
        <v>2642</v>
      </c>
      <c r="AK48" s="55">
        <v>2895</v>
      </c>
      <c r="AL48" s="55">
        <v>2591</v>
      </c>
      <c r="AM48" s="55">
        <v>1318</v>
      </c>
      <c r="AN48" s="55">
        <v>1613</v>
      </c>
      <c r="AO48" s="55">
        <v>2180</v>
      </c>
      <c r="AP48" s="55">
        <v>2219</v>
      </c>
      <c r="AQ48" s="55">
        <v>1727</v>
      </c>
      <c r="AR48" s="55">
        <v>1828</v>
      </c>
      <c r="AS48" s="55">
        <v>2506</v>
      </c>
      <c r="AT48" s="55">
        <v>2368</v>
      </c>
      <c r="AU48" s="55">
        <v>2086</v>
      </c>
      <c r="AV48" s="55">
        <v>1921</v>
      </c>
      <c r="AW48" s="55">
        <v>1526</v>
      </c>
    </row>
    <row r="49" spans="1:49" s="57" customFormat="1" ht="9.9499999999999993" customHeight="1" x14ac:dyDescent="0.15">
      <c r="A49" s="67"/>
      <c r="B49" s="152"/>
      <c r="C49" s="54" t="s">
        <v>187</v>
      </c>
      <c r="D49" s="55">
        <f t="shared" si="9"/>
        <v>10986</v>
      </c>
      <c r="E49" s="55">
        <f t="shared" si="26"/>
        <v>22112</v>
      </c>
      <c r="F49" s="55">
        <f t="shared" si="27"/>
        <v>47922</v>
      </c>
      <c r="G49" s="55">
        <f t="shared" si="28"/>
        <v>64311</v>
      </c>
      <c r="H49" s="55">
        <f t="shared" si="29"/>
        <v>97121</v>
      </c>
      <c r="I49" s="55">
        <f t="shared" si="30"/>
        <v>89973</v>
      </c>
      <c r="J49" s="55">
        <f t="shared" si="31"/>
        <v>104046</v>
      </c>
      <c r="K49" s="55">
        <f t="shared" si="32"/>
        <v>101323</v>
      </c>
      <c r="L49" s="55">
        <f t="shared" si="33"/>
        <v>237930</v>
      </c>
      <c r="N49" s="108">
        <v>2217</v>
      </c>
      <c r="O49" s="55">
        <v>2616</v>
      </c>
      <c r="P49" s="55">
        <v>2368</v>
      </c>
      <c r="Q49" s="55">
        <v>3785</v>
      </c>
      <c r="R49" s="55">
        <v>6676</v>
      </c>
      <c r="S49" s="55">
        <v>4620</v>
      </c>
      <c r="T49" s="55">
        <v>4682</v>
      </c>
      <c r="U49" s="55">
        <v>6134</v>
      </c>
      <c r="V49" s="55">
        <v>7038</v>
      </c>
      <c r="W49" s="55">
        <v>8827</v>
      </c>
      <c r="X49" s="55">
        <v>6946</v>
      </c>
      <c r="Y49" s="55">
        <v>25111</v>
      </c>
      <c r="Z49" s="55">
        <v>17726</v>
      </c>
      <c r="AA49" s="55">
        <v>15412</v>
      </c>
      <c r="AB49" s="55">
        <v>16208</v>
      </c>
      <c r="AC49" s="55">
        <v>14965</v>
      </c>
      <c r="AD49" s="55">
        <v>34394</v>
      </c>
      <c r="AE49" s="55">
        <v>15151</v>
      </c>
      <c r="AF49" s="55">
        <v>29144</v>
      </c>
      <c r="AG49" s="55">
        <v>18432</v>
      </c>
      <c r="AH49" s="55">
        <v>27502</v>
      </c>
      <c r="AI49" s="55">
        <v>26843</v>
      </c>
      <c r="AJ49" s="55">
        <v>14652</v>
      </c>
      <c r="AK49" s="55">
        <v>20976</v>
      </c>
      <c r="AL49" s="55">
        <v>36352</v>
      </c>
      <c r="AM49" s="55">
        <v>28171</v>
      </c>
      <c r="AN49" s="55">
        <v>17094</v>
      </c>
      <c r="AO49" s="55">
        <v>22429</v>
      </c>
      <c r="AP49" s="55">
        <v>30989</v>
      </c>
      <c r="AQ49" s="55">
        <v>18844</v>
      </c>
      <c r="AR49" s="55">
        <v>25185</v>
      </c>
      <c r="AS49" s="55">
        <v>26305</v>
      </c>
      <c r="AT49" s="55">
        <v>88917</v>
      </c>
      <c r="AU49" s="55">
        <v>42228</v>
      </c>
      <c r="AV49" s="55">
        <v>62721</v>
      </c>
      <c r="AW49" s="55">
        <v>44064</v>
      </c>
    </row>
    <row r="50" spans="1:49" s="57" customFormat="1" ht="9.9499999999999993" customHeight="1" x14ac:dyDescent="0.15">
      <c r="A50" s="67"/>
      <c r="B50" s="152" t="s">
        <v>192</v>
      </c>
      <c r="C50" s="54" t="s">
        <v>186</v>
      </c>
      <c r="D50" s="55">
        <f t="shared" si="9"/>
        <v>36577</v>
      </c>
      <c r="E50" s="55">
        <f t="shared" si="26"/>
        <v>44301</v>
      </c>
      <c r="F50" s="55">
        <f t="shared" si="27"/>
        <v>64805</v>
      </c>
      <c r="G50" s="55">
        <f t="shared" si="28"/>
        <v>63666</v>
      </c>
      <c r="H50" s="55">
        <f t="shared" si="29"/>
        <v>48361</v>
      </c>
      <c r="I50" s="55">
        <f t="shared" si="30"/>
        <v>50665</v>
      </c>
      <c r="J50" s="55">
        <f t="shared" si="31"/>
        <v>31244</v>
      </c>
      <c r="K50" s="55">
        <f t="shared" si="32"/>
        <v>7891</v>
      </c>
      <c r="L50" s="55">
        <f t="shared" si="33"/>
        <v>3107</v>
      </c>
      <c r="N50" s="108">
        <v>6357</v>
      </c>
      <c r="O50" s="55">
        <v>8265</v>
      </c>
      <c r="P50" s="55">
        <v>8765</v>
      </c>
      <c r="Q50" s="55">
        <v>13190</v>
      </c>
      <c r="R50" s="55">
        <v>11418</v>
      </c>
      <c r="S50" s="55">
        <v>9706</v>
      </c>
      <c r="T50" s="55">
        <v>10403</v>
      </c>
      <c r="U50" s="55">
        <v>12774</v>
      </c>
      <c r="V50" s="55">
        <v>14652</v>
      </c>
      <c r="W50" s="55">
        <v>12421</v>
      </c>
      <c r="X50" s="55">
        <v>16775</v>
      </c>
      <c r="Y50" s="55">
        <v>20957</v>
      </c>
      <c r="Z50" s="55">
        <v>16895</v>
      </c>
      <c r="AA50" s="55">
        <v>17391</v>
      </c>
      <c r="AB50" s="55">
        <v>18530</v>
      </c>
      <c r="AC50" s="55">
        <v>10850</v>
      </c>
      <c r="AD50" s="55">
        <v>13169</v>
      </c>
      <c r="AE50" s="55">
        <v>10439</v>
      </c>
      <c r="AF50" s="55">
        <v>11910</v>
      </c>
      <c r="AG50" s="55">
        <v>12843</v>
      </c>
      <c r="AH50" s="55">
        <v>16300</v>
      </c>
      <c r="AI50" s="55">
        <v>12172</v>
      </c>
      <c r="AJ50" s="55">
        <v>10814</v>
      </c>
      <c r="AK50" s="55">
        <v>11379</v>
      </c>
      <c r="AL50" s="55">
        <v>12681</v>
      </c>
      <c r="AM50" s="55">
        <v>8187</v>
      </c>
      <c r="AN50" s="55">
        <v>6019</v>
      </c>
      <c r="AO50" s="55">
        <v>4357</v>
      </c>
      <c r="AP50" s="55">
        <v>3520</v>
      </c>
      <c r="AQ50" s="55">
        <v>1792</v>
      </c>
      <c r="AR50" s="55">
        <v>1641</v>
      </c>
      <c r="AS50" s="55">
        <v>938</v>
      </c>
      <c r="AT50" s="55">
        <v>769</v>
      </c>
      <c r="AU50" s="55">
        <v>1081</v>
      </c>
      <c r="AV50" s="55">
        <v>630</v>
      </c>
      <c r="AW50" s="55">
        <v>627</v>
      </c>
    </row>
    <row r="51" spans="1:49" s="57" customFormat="1" ht="9.9499999999999993" customHeight="1" x14ac:dyDescent="0.15">
      <c r="A51" s="67"/>
      <c r="B51" s="152"/>
      <c r="C51" s="54" t="s">
        <v>187</v>
      </c>
      <c r="D51" s="56"/>
      <c r="E51" s="55"/>
      <c r="F51" s="56"/>
      <c r="G51" s="55"/>
      <c r="H51" s="55"/>
      <c r="I51" s="110"/>
      <c r="J51" s="55"/>
      <c r="K51" s="55"/>
      <c r="L51" s="55"/>
      <c r="N51" s="109"/>
      <c r="O51" s="56"/>
      <c r="P51" s="56"/>
      <c r="Q51" s="56"/>
      <c r="R51" s="56"/>
      <c r="S51" s="55"/>
      <c r="T51" s="56"/>
      <c r="U51" s="55"/>
      <c r="V51" s="56"/>
      <c r="W51" s="56"/>
      <c r="X51" s="56"/>
      <c r="Y51" s="56"/>
      <c r="Z51" s="56"/>
      <c r="AA51" s="55"/>
      <c r="AB51" s="56"/>
      <c r="AC51" s="55"/>
      <c r="AD51" s="56"/>
      <c r="AE51" s="56"/>
      <c r="AF51" s="55"/>
      <c r="AG51" s="55"/>
      <c r="AH51" s="56"/>
      <c r="AI51" s="56"/>
      <c r="AJ51" s="56"/>
      <c r="AK51" s="56"/>
      <c r="AL51" s="56"/>
      <c r="AM51" s="56"/>
      <c r="AN51" s="56"/>
      <c r="AO51" s="55"/>
      <c r="AP51" s="56"/>
      <c r="AQ51" s="55"/>
      <c r="AR51" s="56"/>
      <c r="AS51" s="56"/>
      <c r="AT51" s="56"/>
      <c r="AU51" s="56"/>
      <c r="AV51" s="55"/>
      <c r="AW51" s="56"/>
    </row>
    <row r="52" spans="1:49" s="57" customFormat="1" ht="9.9499999999999993" customHeight="1" x14ac:dyDescent="0.15">
      <c r="A52" s="67"/>
      <c r="B52" s="152" t="s">
        <v>193</v>
      </c>
      <c r="C52" s="54" t="s">
        <v>186</v>
      </c>
      <c r="D52" s="55"/>
      <c r="E52" s="55"/>
      <c r="F52" s="55"/>
      <c r="G52" s="55"/>
      <c r="H52" s="55"/>
      <c r="I52" s="55"/>
      <c r="J52" s="55"/>
      <c r="K52" s="55"/>
      <c r="L52" s="55"/>
      <c r="N52" s="108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</row>
    <row r="53" spans="1:49" s="57" customFormat="1" ht="9.9499999999999993" customHeight="1" x14ac:dyDescent="0.15">
      <c r="A53" s="67"/>
      <c r="B53" s="152"/>
      <c r="C53" s="54" t="s">
        <v>187</v>
      </c>
      <c r="D53" s="55">
        <f t="shared" si="9"/>
        <v>216046</v>
      </c>
      <c r="E53" s="55">
        <f t="shared" si="26"/>
        <v>255650</v>
      </c>
      <c r="F53" s="55">
        <f t="shared" si="27"/>
        <v>236982</v>
      </c>
      <c r="G53" s="55">
        <f t="shared" si="28"/>
        <v>214824</v>
      </c>
      <c r="H53" s="55">
        <f t="shared" si="29"/>
        <v>209555</v>
      </c>
      <c r="I53" s="55">
        <f t="shared" si="30"/>
        <v>216872</v>
      </c>
      <c r="J53" s="55">
        <f t="shared" si="31"/>
        <v>172288</v>
      </c>
      <c r="K53" s="55">
        <f t="shared" si="32"/>
        <v>145358</v>
      </c>
      <c r="L53" s="55">
        <f t="shared" si="33"/>
        <v>132867</v>
      </c>
      <c r="N53" s="108">
        <v>57306</v>
      </c>
      <c r="O53" s="55">
        <v>48962</v>
      </c>
      <c r="P53" s="55">
        <v>49439</v>
      </c>
      <c r="Q53" s="55">
        <v>60339</v>
      </c>
      <c r="R53" s="55">
        <v>68789</v>
      </c>
      <c r="S53" s="55">
        <v>58995</v>
      </c>
      <c r="T53" s="55">
        <v>60903</v>
      </c>
      <c r="U53" s="55">
        <v>66963</v>
      </c>
      <c r="V53" s="55">
        <v>68747</v>
      </c>
      <c r="W53" s="55">
        <v>55236</v>
      </c>
      <c r="X53" s="55">
        <v>56176</v>
      </c>
      <c r="Y53" s="55">
        <v>56823</v>
      </c>
      <c r="Z53" s="55">
        <v>61182</v>
      </c>
      <c r="AA53" s="55">
        <v>54866</v>
      </c>
      <c r="AB53" s="55">
        <v>51035</v>
      </c>
      <c r="AC53" s="55">
        <v>47741</v>
      </c>
      <c r="AD53" s="55">
        <v>50914</v>
      </c>
      <c r="AE53" s="55">
        <v>48317</v>
      </c>
      <c r="AF53" s="55">
        <v>52235</v>
      </c>
      <c r="AG53" s="55">
        <v>58089</v>
      </c>
      <c r="AH53" s="55">
        <v>59511</v>
      </c>
      <c r="AI53" s="55">
        <v>47827</v>
      </c>
      <c r="AJ53" s="55">
        <v>50096</v>
      </c>
      <c r="AK53" s="55">
        <v>59438</v>
      </c>
      <c r="AL53" s="55">
        <v>50792</v>
      </c>
      <c r="AM53" s="55">
        <v>43523</v>
      </c>
      <c r="AN53" s="55">
        <v>38098</v>
      </c>
      <c r="AO53" s="55">
        <v>39875</v>
      </c>
      <c r="AP53" s="55">
        <v>39523</v>
      </c>
      <c r="AQ53" s="55">
        <v>36543</v>
      </c>
      <c r="AR53" s="55">
        <v>38691</v>
      </c>
      <c r="AS53" s="55">
        <v>30601</v>
      </c>
      <c r="AT53" s="55">
        <v>34733</v>
      </c>
      <c r="AU53" s="55">
        <v>29468</v>
      </c>
      <c r="AV53" s="55">
        <v>37545</v>
      </c>
      <c r="AW53" s="55">
        <v>31121</v>
      </c>
    </row>
    <row r="54" spans="1:49" s="59" customFormat="1" ht="9.9499999999999993" customHeight="1" x14ac:dyDescent="0.15">
      <c r="A54" s="68"/>
      <c r="B54" s="153" t="s">
        <v>30</v>
      </c>
      <c r="C54" s="153"/>
      <c r="D54" s="58">
        <v>2748209</v>
      </c>
      <c r="E54" s="58">
        <v>3108926</v>
      </c>
      <c r="F54" s="58">
        <v>3108966</v>
      </c>
      <c r="G54" s="58">
        <v>2795990</v>
      </c>
      <c r="H54" s="58">
        <v>2774184</v>
      </c>
      <c r="I54" s="58">
        <v>2776779</v>
      </c>
      <c r="J54" s="58">
        <v>2479966</v>
      </c>
      <c r="K54" s="58">
        <v>2321536</v>
      </c>
      <c r="L54" s="58">
        <v>3429658</v>
      </c>
      <c r="N54" s="58">
        <v>717392</v>
      </c>
      <c r="O54" s="58">
        <v>615622</v>
      </c>
      <c r="P54" s="58">
        <v>667976</v>
      </c>
      <c r="Q54" s="58">
        <v>747219</v>
      </c>
      <c r="R54" s="58">
        <v>853241</v>
      </c>
      <c r="S54" s="58">
        <v>702692</v>
      </c>
      <c r="T54" s="58">
        <v>739036</v>
      </c>
      <c r="U54" s="58">
        <v>813957</v>
      </c>
      <c r="V54" s="58">
        <v>844776</v>
      </c>
      <c r="W54" s="58">
        <v>719917</v>
      </c>
      <c r="X54" s="58">
        <v>764782</v>
      </c>
      <c r="Y54" s="58">
        <v>779491</v>
      </c>
      <c r="Z54" s="58">
        <v>826136</v>
      </c>
      <c r="AA54" s="58">
        <v>685801</v>
      </c>
      <c r="AB54" s="58">
        <v>671920</v>
      </c>
      <c r="AC54" s="58">
        <v>612133</v>
      </c>
      <c r="AD54" s="58">
        <v>704132</v>
      </c>
      <c r="AE54" s="58">
        <v>644882</v>
      </c>
      <c r="AF54" s="58">
        <v>679667</v>
      </c>
      <c r="AG54" s="58">
        <v>745503</v>
      </c>
      <c r="AH54" s="58">
        <v>757808</v>
      </c>
      <c r="AI54" s="58">
        <v>655878</v>
      </c>
      <c r="AJ54" s="58">
        <v>642246</v>
      </c>
      <c r="AK54" s="58">
        <v>720847</v>
      </c>
      <c r="AL54" s="58">
        <v>712141</v>
      </c>
      <c r="AM54" s="58">
        <v>616692</v>
      </c>
      <c r="AN54" s="58">
        <v>558523</v>
      </c>
      <c r="AO54" s="58">
        <v>592610</v>
      </c>
      <c r="AP54" s="58">
        <v>612881</v>
      </c>
      <c r="AQ54" s="58">
        <v>562093</v>
      </c>
      <c r="AR54" s="58">
        <v>575028</v>
      </c>
      <c r="AS54" s="58">
        <v>571534</v>
      </c>
      <c r="AT54" s="58">
        <v>813283</v>
      </c>
      <c r="AU54" s="58">
        <v>773608</v>
      </c>
      <c r="AV54" s="58">
        <v>944417</v>
      </c>
      <c r="AW54" s="58">
        <v>898350</v>
      </c>
    </row>
    <row r="55" spans="1:49" s="57" customFormat="1" ht="9.9499999999999993" customHeight="1" x14ac:dyDescent="0.15">
      <c r="A55" s="101"/>
      <c r="B55" s="101"/>
      <c r="C55" s="101"/>
      <c r="N55" s="111"/>
      <c r="O55" s="111"/>
      <c r="P55" s="111"/>
      <c r="Q55" s="111"/>
      <c r="R55" s="111"/>
      <c r="S55" s="111"/>
      <c r="T55" s="111"/>
    </row>
    <row r="56" spans="1:49" s="57" customFormat="1" ht="9.9499999999999993" customHeight="1" x14ac:dyDescent="0.15">
      <c r="A56" s="101"/>
      <c r="B56" s="101"/>
      <c r="C56" s="101"/>
    </row>
    <row r="57" spans="1:49" s="57" customFormat="1" ht="9.9499999999999993" customHeight="1" x14ac:dyDescent="0.15">
      <c r="A57" s="101"/>
      <c r="B57" s="101"/>
      <c r="C57" s="101"/>
    </row>
    <row r="58" spans="1:49" s="57" customFormat="1" ht="9.9499999999999993" customHeight="1" x14ac:dyDescent="0.15">
      <c r="A58" s="101"/>
      <c r="B58" s="101"/>
      <c r="C58" s="101"/>
    </row>
    <row r="59" spans="1:49" s="57" customFormat="1" ht="9.9499999999999993" customHeight="1" x14ac:dyDescent="0.15">
      <c r="A59" s="101"/>
      <c r="B59" s="101"/>
      <c r="C59" s="101"/>
    </row>
    <row r="60" spans="1:49" s="57" customFormat="1" ht="9.9499999999999993" customHeight="1" x14ac:dyDescent="0.15">
      <c r="A60" s="101"/>
      <c r="B60" s="101"/>
      <c r="C60" s="101"/>
    </row>
    <row r="61" spans="1:49" s="57" customFormat="1" ht="9.9499999999999993" customHeight="1" x14ac:dyDescent="0.15">
      <c r="A61" s="101"/>
      <c r="B61" s="112" t="s">
        <v>182</v>
      </c>
      <c r="C61" s="113"/>
      <c r="D61" s="107"/>
      <c r="E61" s="107"/>
      <c r="F61" s="61"/>
      <c r="G61" s="61"/>
      <c r="H61" s="61"/>
      <c r="I61" s="61"/>
      <c r="J61" s="61"/>
      <c r="K61" s="61"/>
      <c r="L61" s="61"/>
      <c r="M61" s="61"/>
      <c r="N61" s="107"/>
      <c r="O61" s="61"/>
    </row>
    <row r="62" spans="1:49" s="57" customFormat="1" ht="9.9499999999999993" customHeight="1" x14ac:dyDescent="0.15">
      <c r="A62" s="101"/>
      <c r="B62" s="70" t="s">
        <v>137</v>
      </c>
      <c r="C62" s="61"/>
      <c r="D62" s="107"/>
      <c r="E62" s="107"/>
      <c r="F62" s="61"/>
      <c r="G62" s="61"/>
      <c r="H62" s="61"/>
      <c r="I62" s="61"/>
      <c r="J62" s="61"/>
      <c r="K62" s="61"/>
      <c r="L62" s="61"/>
      <c r="M62" s="61"/>
      <c r="N62" s="107"/>
      <c r="O62" s="61"/>
    </row>
    <row r="63" spans="1:49" s="57" customFormat="1" ht="9.9499999999999993" customHeight="1" x14ac:dyDescent="0.15">
      <c r="A63" s="101"/>
      <c r="B63" s="61" t="s">
        <v>138</v>
      </c>
      <c r="C63" s="61"/>
      <c r="D63" s="107"/>
      <c r="E63" s="107"/>
      <c r="F63" s="61"/>
      <c r="G63" s="61"/>
      <c r="H63" s="61"/>
      <c r="I63" s="61"/>
      <c r="J63" s="61"/>
      <c r="K63" s="61"/>
      <c r="L63" s="61"/>
      <c r="M63" s="61"/>
      <c r="N63" s="107"/>
      <c r="O63" s="61"/>
    </row>
    <row r="64" spans="1:49" s="57" customFormat="1" ht="9.9499999999999993" customHeight="1" x14ac:dyDescent="0.15">
      <c r="A64" s="101"/>
      <c r="B64" s="61" t="s">
        <v>139</v>
      </c>
      <c r="C64" s="61"/>
      <c r="D64" s="107"/>
      <c r="E64" s="114"/>
      <c r="F64" s="115"/>
      <c r="G64" s="115"/>
      <c r="H64" s="115"/>
      <c r="I64" s="115"/>
      <c r="J64" s="115"/>
      <c r="K64" s="115"/>
      <c r="L64" s="115"/>
      <c r="M64" s="115"/>
      <c r="N64" s="115"/>
      <c r="O64" s="115"/>
    </row>
    <row r="65" spans="1:15" s="57" customFormat="1" ht="9.9499999999999993" customHeight="1" x14ac:dyDescent="0.15">
      <c r="A65" s="101"/>
      <c r="B65" s="61" t="s">
        <v>140</v>
      </c>
      <c r="C65" s="61"/>
      <c r="D65" s="107"/>
      <c r="E65" s="114"/>
      <c r="F65" s="115"/>
      <c r="G65" s="115"/>
      <c r="H65" s="115"/>
      <c r="I65" s="115"/>
      <c r="J65" s="115"/>
      <c r="K65" s="115"/>
      <c r="L65" s="115"/>
      <c r="M65" s="115"/>
      <c r="N65" s="115"/>
      <c r="O65" s="115"/>
    </row>
    <row r="66" spans="1:15" s="57" customFormat="1" ht="9.9499999999999993" customHeight="1" x14ac:dyDescent="0.15">
      <c r="A66" s="101"/>
      <c r="B66" s="134" t="s">
        <v>183</v>
      </c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</row>
    <row r="67" spans="1:15" s="57" customFormat="1" ht="9.9499999999999993" customHeight="1" x14ac:dyDescent="0.15">
      <c r="A67" s="101"/>
      <c r="B67" s="70" t="s">
        <v>194</v>
      </c>
      <c r="C67" s="61"/>
      <c r="D67" s="107"/>
      <c r="E67" s="114"/>
      <c r="F67" s="115"/>
      <c r="G67" s="115"/>
      <c r="H67" s="115"/>
      <c r="I67" s="115"/>
      <c r="J67" s="115"/>
      <c r="K67" s="115"/>
      <c r="L67" s="115"/>
      <c r="M67" s="115"/>
      <c r="N67" s="115"/>
      <c r="O67" s="115"/>
    </row>
    <row r="68" spans="1:15" s="57" customFormat="1" ht="9.9499999999999993" customHeight="1" x14ac:dyDescent="0.15">
      <c r="A68" s="101"/>
      <c r="B68" s="61" t="s">
        <v>195</v>
      </c>
      <c r="C68" s="61"/>
      <c r="D68" s="107"/>
      <c r="E68" s="114"/>
      <c r="F68" s="115"/>
      <c r="G68" s="115"/>
      <c r="H68" s="115"/>
      <c r="I68" s="115"/>
      <c r="J68" s="115"/>
      <c r="K68" s="115"/>
      <c r="L68" s="115"/>
      <c r="M68" s="115"/>
      <c r="N68" s="115"/>
      <c r="O68" s="115"/>
    </row>
    <row r="69" spans="1:15" s="57" customFormat="1" ht="9.9499999999999993" customHeight="1" x14ac:dyDescent="0.15">
      <c r="A69" s="101"/>
      <c r="B69" s="61" t="s">
        <v>196</v>
      </c>
      <c r="C69" s="61"/>
      <c r="D69" s="107"/>
      <c r="E69" s="114"/>
      <c r="F69" s="115"/>
      <c r="G69" s="115"/>
      <c r="H69" s="115"/>
      <c r="I69" s="115"/>
      <c r="J69" s="115"/>
      <c r="K69" s="115"/>
      <c r="L69" s="115"/>
      <c r="M69" s="115"/>
      <c r="N69" s="115"/>
      <c r="O69" s="115"/>
    </row>
  </sheetData>
  <mergeCells count="24">
    <mergeCell ref="B33:C33"/>
    <mergeCell ref="B9:C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C28"/>
    <mergeCell ref="B66:O66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C54"/>
  </mergeCells>
  <pageMargins left="0.7" right="0.7" top="0.75" bottom="0.75" header="0.3" footer="0.3"/>
  <pageSetup paperSize="9" orientation="landscape" horizontalDpi="4294967294" verticalDpi="4294967294" r:id="rId1"/>
  <ignoredErrors>
    <ignoredError sqref="D34:L40 D10:L16 D20:L27 D17:E17 G17:L17 D42:L43 D53:L53 D45:L50" formulaRange="1"/>
    <ignoredError sqref="F17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1"/>
  <sheetViews>
    <sheetView zoomScale="75" zoomScaleNormal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9.9499999999999993" customHeight="1" x14ac:dyDescent="0.2"/>
  <cols>
    <col min="1" max="1" width="9" style="49"/>
    <col min="2" max="2" width="21.75" style="49" customWidth="1"/>
    <col min="3" max="3" width="18.125" style="49" customWidth="1"/>
    <col min="4" max="44" width="10.625" style="49" customWidth="1"/>
    <col min="45" max="16384" width="9" style="49"/>
  </cols>
  <sheetData>
    <row r="1" spans="1:44" ht="9.9499999999999993" customHeight="1" x14ac:dyDescent="0.2">
      <c r="B1" s="71" t="s">
        <v>197</v>
      </c>
    </row>
    <row r="4" spans="1:44" s="53" customFormat="1" ht="9.9499999999999993" customHeight="1" x14ac:dyDescent="0.2">
      <c r="A4" s="86"/>
      <c r="B4" s="89"/>
      <c r="C4" s="89"/>
      <c r="D4" s="73" t="s">
        <v>142</v>
      </c>
      <c r="E4" s="74"/>
      <c r="F4" s="74"/>
      <c r="G4" s="74"/>
      <c r="H4" s="74"/>
      <c r="I4" s="74"/>
      <c r="J4" s="74"/>
      <c r="K4" s="74"/>
      <c r="L4" s="75"/>
    </row>
    <row r="5" spans="1:44" s="53" customFormat="1" ht="9.9499999999999993" customHeight="1" x14ac:dyDescent="0.2">
      <c r="A5" s="86"/>
      <c r="B5" s="89"/>
      <c r="C5" s="89"/>
      <c r="D5" s="76"/>
      <c r="E5" s="76"/>
      <c r="F5" s="76"/>
      <c r="G5" s="76"/>
      <c r="H5" s="76"/>
      <c r="I5" s="76"/>
      <c r="J5" s="76"/>
      <c r="K5" s="76"/>
      <c r="L5" s="77"/>
    </row>
    <row r="6" spans="1:44" s="71" customFormat="1" ht="9.9499999999999993" customHeight="1" x14ac:dyDescent="0.2">
      <c r="A6" s="78"/>
      <c r="D6" s="79" t="s">
        <v>214</v>
      </c>
      <c r="E6" s="79">
        <v>2007</v>
      </c>
      <c r="F6" s="79">
        <v>2008</v>
      </c>
      <c r="G6" s="79">
        <v>2009</v>
      </c>
      <c r="H6" s="79">
        <v>2010</v>
      </c>
      <c r="I6" s="79">
        <v>2011</v>
      </c>
      <c r="J6" s="79">
        <v>2012</v>
      </c>
      <c r="K6" s="79">
        <v>2013</v>
      </c>
      <c r="L6" s="80"/>
      <c r="M6" s="81" t="s">
        <v>147</v>
      </c>
      <c r="N6" s="81" t="s">
        <v>148</v>
      </c>
      <c r="O6" s="78" t="s">
        <v>149</v>
      </c>
      <c r="P6" s="78" t="s">
        <v>150</v>
      </c>
      <c r="Q6" s="78" t="s">
        <v>151</v>
      </c>
      <c r="R6" s="78" t="s">
        <v>152</v>
      </c>
      <c r="S6" s="78" t="s">
        <v>153</v>
      </c>
      <c r="T6" s="78" t="s">
        <v>154</v>
      </c>
      <c r="U6" s="78" t="s">
        <v>155</v>
      </c>
      <c r="V6" s="78" t="s">
        <v>156</v>
      </c>
      <c r="W6" s="78" t="s">
        <v>157</v>
      </c>
      <c r="X6" s="78" t="s">
        <v>158</v>
      </c>
      <c r="Y6" s="78" t="s">
        <v>159</v>
      </c>
      <c r="Z6" s="78" t="s">
        <v>160</v>
      </c>
      <c r="AA6" s="78" t="s">
        <v>161</v>
      </c>
      <c r="AB6" s="78" t="s">
        <v>162</v>
      </c>
      <c r="AC6" s="78" t="s">
        <v>163</v>
      </c>
      <c r="AD6" s="78" t="s">
        <v>164</v>
      </c>
      <c r="AE6" s="78" t="s">
        <v>165</v>
      </c>
      <c r="AF6" s="78" t="s">
        <v>166</v>
      </c>
      <c r="AG6" s="78" t="s">
        <v>167</v>
      </c>
      <c r="AH6" s="78" t="s">
        <v>168</v>
      </c>
      <c r="AI6" s="78" t="s">
        <v>169</v>
      </c>
      <c r="AJ6" s="78" t="s">
        <v>170</v>
      </c>
      <c r="AK6" s="78" t="s">
        <v>171</v>
      </c>
      <c r="AL6" s="78" t="s">
        <v>172</v>
      </c>
      <c r="AM6" s="78" t="s">
        <v>173</v>
      </c>
      <c r="AN6" s="78" t="s">
        <v>174</v>
      </c>
      <c r="AO6" s="71" t="s">
        <v>175</v>
      </c>
      <c r="AP6" s="71" t="s">
        <v>176</v>
      </c>
      <c r="AQ6" s="71" t="s">
        <v>177</v>
      </c>
      <c r="AR6" s="71" t="s">
        <v>178</v>
      </c>
    </row>
    <row r="9" spans="1:44" ht="9.9499999999999993" customHeight="1" x14ac:dyDescent="0.2">
      <c r="A9" s="83">
        <v>4.0999999999999996</v>
      </c>
      <c r="B9" s="149" t="s">
        <v>198</v>
      </c>
      <c r="C9" s="149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</row>
    <row r="10" spans="1:44" ht="9.9499999999999993" customHeight="1" x14ac:dyDescent="0.2">
      <c r="A10" s="116"/>
      <c r="B10" s="117" t="s">
        <v>32</v>
      </c>
      <c r="C10" s="46" t="s">
        <v>199</v>
      </c>
      <c r="D10" s="47">
        <f t="shared" ref="D10:D27" si="0">SUM(M10:P10)</f>
        <v>481032</v>
      </c>
      <c r="E10" s="47">
        <f t="shared" ref="E10:E27" si="1">SUM(Q10:T10)</f>
        <v>449638</v>
      </c>
      <c r="F10" s="47">
        <f t="shared" ref="F10:F27" si="2">SUM(U10:X10)</f>
        <v>327088</v>
      </c>
      <c r="G10" s="47">
        <f t="shared" ref="G10:G27" si="3">SUM(Y10:AB10)</f>
        <v>211396</v>
      </c>
      <c r="H10" s="47">
        <f t="shared" ref="H10:H27" si="4">SUM(AC10:AF10)</f>
        <v>215934</v>
      </c>
      <c r="I10" s="47">
        <f t="shared" ref="I10:I27" si="5">SUM(AG10:AJ10)</f>
        <v>171540</v>
      </c>
      <c r="J10" s="47">
        <f t="shared" ref="J10:J27" si="6">SUM(AK10:AN10)</f>
        <v>110884</v>
      </c>
      <c r="K10" s="47">
        <f t="shared" ref="K10:K27" si="7">SUM(AO10:AR10)</f>
        <v>47657</v>
      </c>
      <c r="M10" s="118">
        <v>111872</v>
      </c>
      <c r="N10" s="118">
        <v>111652</v>
      </c>
      <c r="O10" s="118">
        <v>131592</v>
      </c>
      <c r="P10" s="118">
        <v>125916</v>
      </c>
      <c r="Q10" s="118">
        <v>129267</v>
      </c>
      <c r="R10" s="118">
        <v>112177</v>
      </c>
      <c r="S10" s="118">
        <v>118916</v>
      </c>
      <c r="T10" s="118">
        <v>89278</v>
      </c>
      <c r="U10" s="118">
        <v>90925</v>
      </c>
      <c r="V10" s="118">
        <v>82187</v>
      </c>
      <c r="W10" s="118">
        <v>87514</v>
      </c>
      <c r="X10" s="118">
        <v>66462</v>
      </c>
      <c r="Y10" s="118">
        <v>61371</v>
      </c>
      <c r="Z10" s="118">
        <v>52267</v>
      </c>
      <c r="AA10" s="118">
        <v>50767</v>
      </c>
      <c r="AB10" s="118">
        <v>46991</v>
      </c>
      <c r="AC10" s="118">
        <v>46740</v>
      </c>
      <c r="AD10" s="118">
        <v>53349</v>
      </c>
      <c r="AE10" s="118">
        <v>59913</v>
      </c>
      <c r="AF10" s="118">
        <v>55932</v>
      </c>
      <c r="AG10" s="118">
        <v>56815</v>
      </c>
      <c r="AH10" s="118">
        <v>43570</v>
      </c>
      <c r="AI10" s="118">
        <v>39213</v>
      </c>
      <c r="AJ10" s="118">
        <v>31942</v>
      </c>
      <c r="AK10" s="118">
        <v>39933</v>
      </c>
      <c r="AL10" s="118">
        <v>28849</v>
      </c>
      <c r="AM10" s="118">
        <v>28882</v>
      </c>
      <c r="AN10" s="118">
        <v>13220</v>
      </c>
      <c r="AO10" s="118">
        <v>11234</v>
      </c>
      <c r="AP10" s="118">
        <v>12351</v>
      </c>
      <c r="AQ10" s="118">
        <v>12910</v>
      </c>
      <c r="AR10" s="118">
        <v>11162</v>
      </c>
    </row>
    <row r="11" spans="1:44" ht="9.9499999999999993" customHeight="1" x14ac:dyDescent="0.2">
      <c r="A11" s="116"/>
      <c r="B11" s="119"/>
      <c r="C11" s="46" t="s">
        <v>200</v>
      </c>
      <c r="D11" s="47">
        <f t="shared" si="0"/>
        <v>36758</v>
      </c>
      <c r="E11" s="47">
        <f t="shared" si="1"/>
        <v>73856</v>
      </c>
      <c r="F11" s="47">
        <f t="shared" si="2"/>
        <v>34595</v>
      </c>
      <c r="G11" s="47">
        <f t="shared" si="3"/>
        <v>15168</v>
      </c>
      <c r="H11" s="47">
        <f t="shared" si="4"/>
        <v>14776</v>
      </c>
      <c r="I11" s="47">
        <f t="shared" si="5"/>
        <v>11749</v>
      </c>
      <c r="J11" s="47">
        <f t="shared" si="6"/>
        <v>14123</v>
      </c>
      <c r="K11" s="47">
        <f t="shared" si="7"/>
        <v>23361</v>
      </c>
      <c r="M11" s="118">
        <v>7888</v>
      </c>
      <c r="N11" s="118">
        <v>6797</v>
      </c>
      <c r="O11" s="118">
        <v>10930</v>
      </c>
      <c r="P11" s="118">
        <v>11143</v>
      </c>
      <c r="Q11" s="118">
        <v>26056</v>
      </c>
      <c r="R11" s="118">
        <v>10058</v>
      </c>
      <c r="S11" s="118">
        <v>28125</v>
      </c>
      <c r="T11" s="118">
        <v>9617</v>
      </c>
      <c r="U11" s="118">
        <v>13933</v>
      </c>
      <c r="V11" s="118">
        <v>9750</v>
      </c>
      <c r="W11" s="118">
        <v>8601</v>
      </c>
      <c r="X11" s="118">
        <v>2311</v>
      </c>
      <c r="Y11" s="118">
        <v>1978</v>
      </c>
      <c r="Z11" s="118">
        <v>4964</v>
      </c>
      <c r="AA11" s="118">
        <v>4313</v>
      </c>
      <c r="AB11" s="118">
        <v>3913</v>
      </c>
      <c r="AC11" s="118">
        <v>3619</v>
      </c>
      <c r="AD11" s="118">
        <v>3649</v>
      </c>
      <c r="AE11" s="118">
        <v>3883</v>
      </c>
      <c r="AF11" s="118">
        <v>3625</v>
      </c>
      <c r="AG11" s="118">
        <v>3063</v>
      </c>
      <c r="AH11" s="118">
        <v>2849</v>
      </c>
      <c r="AI11" s="118">
        <v>2566</v>
      </c>
      <c r="AJ11" s="118">
        <v>3271</v>
      </c>
      <c r="AK11" s="118">
        <v>4325</v>
      </c>
      <c r="AL11" s="118">
        <v>2117</v>
      </c>
      <c r="AM11" s="118">
        <v>4263</v>
      </c>
      <c r="AN11" s="118">
        <v>3418</v>
      </c>
      <c r="AO11" s="118">
        <v>7924</v>
      </c>
      <c r="AP11" s="118">
        <v>4936</v>
      </c>
      <c r="AQ11" s="118">
        <v>4950</v>
      </c>
      <c r="AR11" s="118">
        <v>5551</v>
      </c>
    </row>
    <row r="12" spans="1:44" ht="9.9499999999999993" customHeight="1" x14ac:dyDescent="0.2">
      <c r="A12" s="116"/>
      <c r="B12" s="117" t="s">
        <v>36</v>
      </c>
      <c r="C12" s="46" t="s">
        <v>199</v>
      </c>
      <c r="D12" s="47">
        <f t="shared" si="0"/>
        <v>195914</v>
      </c>
      <c r="E12" s="47">
        <f t="shared" si="1"/>
        <v>194067</v>
      </c>
      <c r="F12" s="47">
        <f t="shared" si="2"/>
        <v>204061</v>
      </c>
      <c r="G12" s="47">
        <f t="shared" si="3"/>
        <v>225144</v>
      </c>
      <c r="H12" s="47">
        <f t="shared" si="4"/>
        <v>198554</v>
      </c>
      <c r="I12" s="47">
        <f t="shared" si="5"/>
        <v>198906</v>
      </c>
      <c r="J12" s="47">
        <f t="shared" si="6"/>
        <v>197131</v>
      </c>
      <c r="K12" s="47">
        <f t="shared" si="7"/>
        <v>144268</v>
      </c>
      <c r="M12" s="118">
        <v>39769</v>
      </c>
      <c r="N12" s="118">
        <v>54700</v>
      </c>
      <c r="O12" s="118">
        <v>51246</v>
      </c>
      <c r="P12" s="118">
        <v>50199</v>
      </c>
      <c r="Q12" s="118">
        <v>48936</v>
      </c>
      <c r="R12" s="118">
        <v>49657</v>
      </c>
      <c r="S12" s="118">
        <v>47449</v>
      </c>
      <c r="T12" s="118">
        <v>48025</v>
      </c>
      <c r="U12" s="118">
        <v>51712</v>
      </c>
      <c r="V12" s="118">
        <v>55112</v>
      </c>
      <c r="W12" s="118">
        <v>54179</v>
      </c>
      <c r="X12" s="118">
        <v>43058</v>
      </c>
      <c r="Y12" s="118">
        <v>52118</v>
      </c>
      <c r="Z12" s="118">
        <v>50126</v>
      </c>
      <c r="AA12" s="118">
        <v>53572</v>
      </c>
      <c r="AB12" s="118">
        <v>69328</v>
      </c>
      <c r="AC12" s="118">
        <v>53828</v>
      </c>
      <c r="AD12" s="118">
        <v>47960</v>
      </c>
      <c r="AE12" s="118">
        <v>45748</v>
      </c>
      <c r="AF12" s="118">
        <v>51018</v>
      </c>
      <c r="AG12" s="118">
        <v>49193</v>
      </c>
      <c r="AH12" s="118">
        <v>50063</v>
      </c>
      <c r="AI12" s="118">
        <v>47637</v>
      </c>
      <c r="AJ12" s="118">
        <v>52013</v>
      </c>
      <c r="AK12" s="118">
        <v>54607</v>
      </c>
      <c r="AL12" s="118">
        <v>53614</v>
      </c>
      <c r="AM12" s="118">
        <v>50313</v>
      </c>
      <c r="AN12" s="118">
        <v>38597</v>
      </c>
      <c r="AO12" s="118">
        <v>38207</v>
      </c>
      <c r="AP12" s="118">
        <v>35907</v>
      </c>
      <c r="AQ12" s="118">
        <v>36687</v>
      </c>
      <c r="AR12" s="118">
        <v>33467</v>
      </c>
    </row>
    <row r="13" spans="1:44" ht="9.9499999999999993" customHeight="1" x14ac:dyDescent="0.2">
      <c r="A13" s="120"/>
      <c r="B13" s="119"/>
      <c r="C13" s="46" t="s">
        <v>200</v>
      </c>
      <c r="D13" s="47">
        <f t="shared" si="0"/>
        <v>182323</v>
      </c>
      <c r="E13" s="47">
        <f t="shared" si="1"/>
        <v>184508</v>
      </c>
      <c r="F13" s="47">
        <f t="shared" si="2"/>
        <v>180996</v>
      </c>
      <c r="G13" s="47">
        <f t="shared" si="3"/>
        <v>197471</v>
      </c>
      <c r="H13" s="47">
        <f t="shared" si="4"/>
        <v>166054</v>
      </c>
      <c r="I13" s="47">
        <f t="shared" si="5"/>
        <v>180811</v>
      </c>
      <c r="J13" s="47">
        <f t="shared" si="6"/>
        <v>200597</v>
      </c>
      <c r="K13" s="47">
        <f t="shared" si="7"/>
        <v>201870</v>
      </c>
      <c r="M13" s="118">
        <v>42348</v>
      </c>
      <c r="N13" s="118">
        <v>51887</v>
      </c>
      <c r="O13" s="118">
        <v>42670</v>
      </c>
      <c r="P13" s="118">
        <v>45418</v>
      </c>
      <c r="Q13" s="118">
        <v>48504</v>
      </c>
      <c r="R13" s="118">
        <v>47346</v>
      </c>
      <c r="S13" s="118">
        <v>43521</v>
      </c>
      <c r="T13" s="118">
        <v>45137</v>
      </c>
      <c r="U13" s="118">
        <v>50189</v>
      </c>
      <c r="V13" s="118">
        <v>49614</v>
      </c>
      <c r="W13" s="118">
        <v>45767</v>
      </c>
      <c r="X13" s="118">
        <v>35426</v>
      </c>
      <c r="Y13" s="118">
        <v>48021</v>
      </c>
      <c r="Z13" s="118">
        <v>47180</v>
      </c>
      <c r="AA13" s="118">
        <v>46838</v>
      </c>
      <c r="AB13" s="118">
        <v>55432</v>
      </c>
      <c r="AC13" s="118">
        <v>47781</v>
      </c>
      <c r="AD13" s="118">
        <v>41069</v>
      </c>
      <c r="AE13" s="118">
        <v>37132</v>
      </c>
      <c r="AF13" s="118">
        <v>40072</v>
      </c>
      <c r="AG13" s="118">
        <v>45307</v>
      </c>
      <c r="AH13" s="118">
        <v>47729</v>
      </c>
      <c r="AI13" s="118">
        <v>40905</v>
      </c>
      <c r="AJ13" s="118">
        <v>46870</v>
      </c>
      <c r="AK13" s="118">
        <v>47690</v>
      </c>
      <c r="AL13" s="118">
        <v>46796</v>
      </c>
      <c r="AM13" s="118">
        <v>53549</v>
      </c>
      <c r="AN13" s="118">
        <v>52562</v>
      </c>
      <c r="AO13" s="118">
        <v>54342</v>
      </c>
      <c r="AP13" s="118">
        <v>53207</v>
      </c>
      <c r="AQ13" s="118">
        <v>50407</v>
      </c>
      <c r="AR13" s="118">
        <v>43914</v>
      </c>
    </row>
    <row r="14" spans="1:44" ht="9.9499999999999993" customHeight="1" x14ac:dyDescent="0.2">
      <c r="A14" s="116"/>
      <c r="B14" s="146" t="s">
        <v>39</v>
      </c>
      <c r="C14" s="46" t="s">
        <v>199</v>
      </c>
      <c r="D14" s="47">
        <f t="shared" si="0"/>
        <v>16218</v>
      </c>
      <c r="E14" s="47">
        <f t="shared" si="1"/>
        <v>14391</v>
      </c>
      <c r="F14" s="47">
        <f t="shared" si="2"/>
        <v>14111</v>
      </c>
      <c r="G14" s="47">
        <f t="shared" si="3"/>
        <v>10163</v>
      </c>
      <c r="H14" s="47">
        <f t="shared" si="4"/>
        <v>7925</v>
      </c>
      <c r="I14" s="47">
        <f t="shared" si="5"/>
        <v>5602</v>
      </c>
      <c r="J14" s="47">
        <f t="shared" si="6"/>
        <v>2849</v>
      </c>
      <c r="K14" s="47">
        <f t="shared" si="7"/>
        <v>108</v>
      </c>
      <c r="M14" s="118">
        <v>4524</v>
      </c>
      <c r="N14" s="118">
        <v>3608</v>
      </c>
      <c r="O14" s="118">
        <v>4117</v>
      </c>
      <c r="P14" s="118">
        <v>3969</v>
      </c>
      <c r="Q14" s="118">
        <v>3833</v>
      </c>
      <c r="R14" s="118">
        <v>3289</v>
      </c>
      <c r="S14" s="118">
        <v>3420</v>
      </c>
      <c r="T14" s="118">
        <v>3849</v>
      </c>
      <c r="U14" s="118">
        <v>3747</v>
      </c>
      <c r="V14" s="118">
        <v>3916</v>
      </c>
      <c r="W14" s="118">
        <v>3872</v>
      </c>
      <c r="X14" s="118">
        <v>2576</v>
      </c>
      <c r="Y14" s="118">
        <v>2780</v>
      </c>
      <c r="Z14" s="118">
        <v>2417</v>
      </c>
      <c r="AA14" s="118">
        <v>2408</v>
      </c>
      <c r="AB14" s="118">
        <v>2558</v>
      </c>
      <c r="AC14" s="118">
        <v>2692</v>
      </c>
      <c r="AD14" s="118">
        <v>2017</v>
      </c>
      <c r="AE14" s="118">
        <v>1554</v>
      </c>
      <c r="AF14" s="118">
        <v>1662</v>
      </c>
      <c r="AG14" s="118">
        <v>1564</v>
      </c>
      <c r="AH14" s="118">
        <v>1338</v>
      </c>
      <c r="AI14" s="118">
        <v>1508</v>
      </c>
      <c r="AJ14" s="118">
        <v>1192</v>
      </c>
      <c r="AK14" s="118">
        <v>1111</v>
      </c>
      <c r="AL14" s="121">
        <v>849</v>
      </c>
      <c r="AM14" s="121">
        <v>726</v>
      </c>
      <c r="AN14" s="121">
        <v>163</v>
      </c>
      <c r="AO14" s="121">
        <v>41</v>
      </c>
      <c r="AP14" s="121">
        <v>26</v>
      </c>
      <c r="AQ14" s="121">
        <v>26</v>
      </c>
      <c r="AR14" s="121">
        <v>15</v>
      </c>
    </row>
    <row r="15" spans="1:44" ht="9.9499999999999993" customHeight="1" x14ac:dyDescent="0.2">
      <c r="A15" s="116"/>
      <c r="B15" s="148"/>
      <c r="C15" s="46" t="s">
        <v>200</v>
      </c>
      <c r="D15" s="47">
        <f t="shared" si="0"/>
        <v>83168</v>
      </c>
      <c r="E15" s="47">
        <f t="shared" si="1"/>
        <v>78001</v>
      </c>
      <c r="F15" s="47">
        <f t="shared" si="2"/>
        <v>71919</v>
      </c>
      <c r="G15" s="47">
        <f t="shared" si="3"/>
        <v>70188</v>
      </c>
      <c r="H15" s="47">
        <f t="shared" si="4"/>
        <v>63185</v>
      </c>
      <c r="I15" s="47">
        <f t="shared" si="5"/>
        <v>58382</v>
      </c>
      <c r="J15" s="47">
        <f t="shared" si="6"/>
        <v>51754</v>
      </c>
      <c r="K15" s="47">
        <f t="shared" si="7"/>
        <v>46967</v>
      </c>
      <c r="M15" s="118">
        <v>18592</v>
      </c>
      <c r="N15" s="118">
        <v>21882</v>
      </c>
      <c r="O15" s="118">
        <v>25087</v>
      </c>
      <c r="P15" s="118">
        <v>17607</v>
      </c>
      <c r="Q15" s="118">
        <v>16925</v>
      </c>
      <c r="R15" s="118">
        <v>20563</v>
      </c>
      <c r="S15" s="118">
        <v>23668</v>
      </c>
      <c r="T15" s="118">
        <v>16845</v>
      </c>
      <c r="U15" s="118">
        <v>18271</v>
      </c>
      <c r="V15" s="118">
        <v>18861</v>
      </c>
      <c r="W15" s="118">
        <v>19933</v>
      </c>
      <c r="X15" s="118">
        <v>14854</v>
      </c>
      <c r="Y15" s="118">
        <v>15342</v>
      </c>
      <c r="Z15" s="118">
        <v>19478</v>
      </c>
      <c r="AA15" s="118">
        <v>21218</v>
      </c>
      <c r="AB15" s="118">
        <v>14150</v>
      </c>
      <c r="AC15" s="118">
        <v>16515</v>
      </c>
      <c r="AD15" s="118">
        <v>16238</v>
      </c>
      <c r="AE15" s="118">
        <v>17892</v>
      </c>
      <c r="AF15" s="118">
        <v>12540</v>
      </c>
      <c r="AG15" s="118">
        <v>13832</v>
      </c>
      <c r="AH15" s="118">
        <v>16567</v>
      </c>
      <c r="AI15" s="118">
        <v>16646</v>
      </c>
      <c r="AJ15" s="118">
        <v>11337</v>
      </c>
      <c r="AK15" s="118">
        <v>11945</v>
      </c>
      <c r="AL15" s="118">
        <v>13354</v>
      </c>
      <c r="AM15" s="118">
        <v>14299</v>
      </c>
      <c r="AN15" s="118">
        <v>12156</v>
      </c>
      <c r="AO15" s="118">
        <v>12152</v>
      </c>
      <c r="AP15" s="118">
        <v>11255</v>
      </c>
      <c r="AQ15" s="118">
        <v>13597</v>
      </c>
      <c r="AR15" s="118">
        <v>9963</v>
      </c>
    </row>
    <row r="16" spans="1:44" ht="9.9499999999999993" customHeight="1" x14ac:dyDescent="0.2">
      <c r="A16" s="116"/>
      <c r="B16" s="146" t="s">
        <v>40</v>
      </c>
      <c r="C16" s="46" t="s">
        <v>199</v>
      </c>
      <c r="D16" s="47">
        <f t="shared" si="0"/>
        <v>450169</v>
      </c>
      <c r="E16" s="47">
        <f t="shared" si="1"/>
        <v>449167</v>
      </c>
      <c r="F16" s="47">
        <f t="shared" si="2"/>
        <v>422862</v>
      </c>
      <c r="G16" s="47">
        <f t="shared" si="3"/>
        <v>576427</v>
      </c>
      <c r="H16" s="47">
        <f t="shared" si="4"/>
        <v>528222</v>
      </c>
      <c r="I16" s="47">
        <f t="shared" si="5"/>
        <v>351070</v>
      </c>
      <c r="J16" s="47">
        <f t="shared" si="6"/>
        <v>196268</v>
      </c>
      <c r="K16" s="47">
        <f t="shared" si="7"/>
        <v>143551</v>
      </c>
      <c r="M16" s="118">
        <v>147352</v>
      </c>
      <c r="N16" s="118">
        <v>88901</v>
      </c>
      <c r="O16" s="118">
        <v>90358</v>
      </c>
      <c r="P16" s="118">
        <v>123558</v>
      </c>
      <c r="Q16" s="118">
        <v>137600</v>
      </c>
      <c r="R16" s="118">
        <v>94717</v>
      </c>
      <c r="S16" s="118">
        <v>95875</v>
      </c>
      <c r="T16" s="118">
        <v>120975</v>
      </c>
      <c r="U16" s="118">
        <v>141823</v>
      </c>
      <c r="V16" s="118">
        <v>94738</v>
      </c>
      <c r="W16" s="118">
        <v>85485</v>
      </c>
      <c r="X16" s="118">
        <v>100816</v>
      </c>
      <c r="Y16" s="118">
        <v>143815</v>
      </c>
      <c r="Z16" s="118">
        <v>133321</v>
      </c>
      <c r="AA16" s="118">
        <v>138028</v>
      </c>
      <c r="AB16" s="118">
        <v>161263</v>
      </c>
      <c r="AC16" s="118">
        <v>183792</v>
      </c>
      <c r="AD16" s="118">
        <v>111561</v>
      </c>
      <c r="AE16" s="118">
        <v>103381</v>
      </c>
      <c r="AF16" s="118">
        <v>129488</v>
      </c>
      <c r="AG16" s="118">
        <v>126958</v>
      </c>
      <c r="AH16" s="118">
        <v>86757</v>
      </c>
      <c r="AI16" s="118">
        <v>63452</v>
      </c>
      <c r="AJ16" s="118">
        <v>73903</v>
      </c>
      <c r="AK16" s="118">
        <v>71638</v>
      </c>
      <c r="AL16" s="118">
        <v>53042</v>
      </c>
      <c r="AM16" s="118">
        <v>38350</v>
      </c>
      <c r="AN16" s="118">
        <v>33238</v>
      </c>
      <c r="AO16" s="118">
        <v>36987</v>
      </c>
      <c r="AP16" s="118">
        <v>33954</v>
      </c>
      <c r="AQ16" s="118">
        <v>32338</v>
      </c>
      <c r="AR16" s="118">
        <v>40272</v>
      </c>
    </row>
    <row r="17" spans="1:44" ht="9.9499999999999993" customHeight="1" x14ac:dyDescent="0.2">
      <c r="A17" s="116"/>
      <c r="B17" s="148"/>
      <c r="C17" s="46" t="s">
        <v>200</v>
      </c>
      <c r="D17" s="47">
        <f t="shared" si="0"/>
        <v>127088</v>
      </c>
      <c r="E17" s="47">
        <f t="shared" si="1"/>
        <v>103094</v>
      </c>
      <c r="F17" s="47">
        <f t="shared" si="2"/>
        <v>82498</v>
      </c>
      <c r="G17" s="47">
        <f t="shared" si="3"/>
        <v>81029</v>
      </c>
      <c r="H17" s="47">
        <f t="shared" si="4"/>
        <v>78998</v>
      </c>
      <c r="I17" s="47">
        <f t="shared" si="5"/>
        <v>81020</v>
      </c>
      <c r="J17" s="47">
        <f t="shared" si="6"/>
        <v>96720</v>
      </c>
      <c r="K17" s="47">
        <f t="shared" si="7"/>
        <v>120710</v>
      </c>
      <c r="M17" s="118">
        <v>43328</v>
      </c>
      <c r="N17" s="118">
        <v>18127</v>
      </c>
      <c r="O17" s="118">
        <v>28149</v>
      </c>
      <c r="P17" s="118">
        <v>37484</v>
      </c>
      <c r="Q17" s="118">
        <v>43686</v>
      </c>
      <c r="R17" s="118">
        <v>20984</v>
      </c>
      <c r="S17" s="118">
        <v>15463</v>
      </c>
      <c r="T17" s="118">
        <v>22961</v>
      </c>
      <c r="U17" s="118">
        <v>32867</v>
      </c>
      <c r="V17" s="118">
        <v>13465</v>
      </c>
      <c r="W17" s="118">
        <v>14808</v>
      </c>
      <c r="X17" s="118">
        <v>21358</v>
      </c>
      <c r="Y17" s="118">
        <v>30908</v>
      </c>
      <c r="Z17" s="118">
        <v>13006</v>
      </c>
      <c r="AA17" s="118">
        <v>13238</v>
      </c>
      <c r="AB17" s="118">
        <v>23877</v>
      </c>
      <c r="AC17" s="118">
        <v>29242</v>
      </c>
      <c r="AD17" s="118">
        <v>12280</v>
      </c>
      <c r="AE17" s="118">
        <v>12349</v>
      </c>
      <c r="AF17" s="118">
        <v>25127</v>
      </c>
      <c r="AG17" s="118">
        <v>25830</v>
      </c>
      <c r="AH17" s="118">
        <v>16056</v>
      </c>
      <c r="AI17" s="118">
        <v>14261</v>
      </c>
      <c r="AJ17" s="118">
        <v>24873</v>
      </c>
      <c r="AK17" s="118">
        <v>28073</v>
      </c>
      <c r="AL17" s="118">
        <v>15330</v>
      </c>
      <c r="AM17" s="118">
        <v>16752</v>
      </c>
      <c r="AN17" s="118">
        <v>36565</v>
      </c>
      <c r="AO17" s="118">
        <v>39419</v>
      </c>
      <c r="AP17" s="118">
        <v>22441</v>
      </c>
      <c r="AQ17" s="118">
        <v>22522</v>
      </c>
      <c r="AR17" s="118">
        <v>36328</v>
      </c>
    </row>
    <row r="18" spans="1:44" ht="9.9499999999999993" customHeight="1" x14ac:dyDescent="0.2">
      <c r="A18" s="116"/>
      <c r="B18" s="146" t="s">
        <v>201</v>
      </c>
      <c r="C18" s="46" t="s">
        <v>199</v>
      </c>
      <c r="D18" s="47"/>
      <c r="E18" s="47"/>
      <c r="F18" s="47"/>
      <c r="G18" s="47"/>
      <c r="H18" s="47"/>
      <c r="I18" s="47"/>
      <c r="J18" s="47"/>
      <c r="K18" s="47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</row>
    <row r="19" spans="1:44" ht="9.9499999999999993" customHeight="1" x14ac:dyDescent="0.2">
      <c r="A19" s="116"/>
      <c r="B19" s="148"/>
      <c r="C19" s="46" t="s">
        <v>200</v>
      </c>
      <c r="D19" s="47"/>
      <c r="E19" s="47"/>
      <c r="F19" s="47"/>
      <c r="G19" s="47"/>
      <c r="H19" s="48"/>
      <c r="I19" s="47"/>
      <c r="J19" s="47"/>
      <c r="K19" s="47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</row>
    <row r="20" spans="1:44" ht="9.9499999999999993" customHeight="1" x14ac:dyDescent="0.2">
      <c r="A20" s="116"/>
      <c r="B20" s="146" t="s">
        <v>42</v>
      </c>
      <c r="C20" s="46" t="s">
        <v>199</v>
      </c>
      <c r="D20" s="47">
        <f t="shared" si="0"/>
        <v>62639</v>
      </c>
      <c r="E20" s="47">
        <f t="shared" si="1"/>
        <v>42116</v>
      </c>
      <c r="F20" s="47">
        <f t="shared" si="2"/>
        <v>32443</v>
      </c>
      <c r="G20" s="47">
        <f t="shared" si="3"/>
        <v>21937</v>
      </c>
      <c r="H20" s="47">
        <f t="shared" si="4"/>
        <v>46729</v>
      </c>
      <c r="I20" s="47">
        <f t="shared" si="5"/>
        <v>22250</v>
      </c>
      <c r="J20" s="47">
        <f t="shared" si="6"/>
        <v>14178</v>
      </c>
      <c r="K20" s="47">
        <f t="shared" si="7"/>
        <v>25981</v>
      </c>
      <c r="M20" s="47">
        <v>30590</v>
      </c>
      <c r="N20" s="47">
        <v>11389</v>
      </c>
      <c r="O20" s="47">
        <v>9997</v>
      </c>
      <c r="P20" s="47">
        <v>10663</v>
      </c>
      <c r="Q20" s="47">
        <v>9540</v>
      </c>
      <c r="R20" s="47">
        <v>7947</v>
      </c>
      <c r="S20" s="47">
        <v>5926</v>
      </c>
      <c r="T20" s="47">
        <v>18703</v>
      </c>
      <c r="U20" s="47">
        <v>9637</v>
      </c>
      <c r="V20" s="47">
        <v>7093</v>
      </c>
      <c r="W20" s="47">
        <v>8555</v>
      </c>
      <c r="X20" s="47">
        <v>7158</v>
      </c>
      <c r="Y20" s="47">
        <v>5113</v>
      </c>
      <c r="Z20" s="47">
        <v>5933</v>
      </c>
      <c r="AA20" s="47">
        <v>6033</v>
      </c>
      <c r="AB20" s="47">
        <v>4858</v>
      </c>
      <c r="AC20" s="47">
        <v>6573</v>
      </c>
      <c r="AD20" s="47">
        <v>7561</v>
      </c>
      <c r="AE20" s="47">
        <v>4883</v>
      </c>
      <c r="AF20" s="47">
        <v>27712</v>
      </c>
      <c r="AG20" s="47">
        <v>4478</v>
      </c>
      <c r="AH20" s="47">
        <v>7927</v>
      </c>
      <c r="AI20" s="47">
        <v>4473</v>
      </c>
      <c r="AJ20" s="47">
        <v>5372</v>
      </c>
      <c r="AK20" s="47">
        <v>5021</v>
      </c>
      <c r="AL20" s="47">
        <v>2360</v>
      </c>
      <c r="AM20" s="47">
        <v>2609</v>
      </c>
      <c r="AN20" s="47">
        <v>4188</v>
      </c>
      <c r="AO20" s="47">
        <v>8452</v>
      </c>
      <c r="AP20" s="47">
        <v>6266</v>
      </c>
      <c r="AQ20" s="47">
        <v>6450</v>
      </c>
      <c r="AR20" s="47">
        <v>4813</v>
      </c>
    </row>
    <row r="21" spans="1:44" ht="9.9499999999999993" customHeight="1" x14ac:dyDescent="0.2">
      <c r="A21" s="116"/>
      <c r="B21" s="148"/>
      <c r="C21" s="46" t="s">
        <v>200</v>
      </c>
      <c r="D21" s="47">
        <f t="shared" si="0"/>
        <v>115609</v>
      </c>
      <c r="E21" s="47">
        <f t="shared" si="1"/>
        <v>131170</v>
      </c>
      <c r="F21" s="47">
        <f t="shared" si="2"/>
        <v>97602</v>
      </c>
      <c r="G21" s="47">
        <f t="shared" si="3"/>
        <v>106288</v>
      </c>
      <c r="H21" s="47">
        <f t="shared" si="4"/>
        <v>111856</v>
      </c>
      <c r="I21" s="47">
        <f t="shared" si="5"/>
        <v>147367</v>
      </c>
      <c r="J21" s="47">
        <f t="shared" si="6"/>
        <v>165040</v>
      </c>
      <c r="K21" s="47">
        <f t="shared" si="7"/>
        <v>312590</v>
      </c>
      <c r="M21" s="118">
        <v>34227</v>
      </c>
      <c r="N21" s="118">
        <v>23235</v>
      </c>
      <c r="O21" s="118">
        <v>28216</v>
      </c>
      <c r="P21" s="118">
        <v>29931</v>
      </c>
      <c r="Q21" s="118">
        <v>33511</v>
      </c>
      <c r="R21" s="118">
        <v>34109</v>
      </c>
      <c r="S21" s="118">
        <v>28089</v>
      </c>
      <c r="T21" s="118">
        <v>35461</v>
      </c>
      <c r="U21" s="118">
        <v>28077</v>
      </c>
      <c r="V21" s="118">
        <v>27780</v>
      </c>
      <c r="W21" s="118">
        <v>22483</v>
      </c>
      <c r="X21" s="118">
        <v>19262</v>
      </c>
      <c r="Y21" s="118">
        <v>17113</v>
      </c>
      <c r="Z21" s="118">
        <v>27756</v>
      </c>
      <c r="AA21" s="118">
        <v>39662</v>
      </c>
      <c r="AB21" s="118">
        <v>21757</v>
      </c>
      <c r="AC21" s="118">
        <v>26110</v>
      </c>
      <c r="AD21" s="118">
        <v>29330</v>
      </c>
      <c r="AE21" s="118">
        <v>31362</v>
      </c>
      <c r="AF21" s="118">
        <v>25054</v>
      </c>
      <c r="AG21" s="118">
        <v>52862</v>
      </c>
      <c r="AH21" s="118">
        <v>35222</v>
      </c>
      <c r="AI21" s="118">
        <v>28154</v>
      </c>
      <c r="AJ21" s="118">
        <v>31129</v>
      </c>
      <c r="AK21" s="118">
        <v>32360</v>
      </c>
      <c r="AL21" s="118">
        <v>48964</v>
      </c>
      <c r="AM21" s="118">
        <v>35941</v>
      </c>
      <c r="AN21" s="118">
        <v>47775</v>
      </c>
      <c r="AO21" s="118">
        <v>88660</v>
      </c>
      <c r="AP21" s="118">
        <v>67999</v>
      </c>
      <c r="AQ21" s="118">
        <v>103309</v>
      </c>
      <c r="AR21" s="118">
        <v>52622</v>
      </c>
    </row>
    <row r="22" spans="1:44" ht="9.9499999999999993" customHeight="1" x14ac:dyDescent="0.2">
      <c r="A22" s="116"/>
      <c r="B22" s="146" t="s">
        <v>43</v>
      </c>
      <c r="C22" s="46" t="s">
        <v>199</v>
      </c>
      <c r="D22" s="47">
        <f t="shared" si="0"/>
        <v>721174</v>
      </c>
      <c r="E22" s="47">
        <f t="shared" si="1"/>
        <v>683158</v>
      </c>
      <c r="F22" s="47">
        <f t="shared" si="2"/>
        <v>639807</v>
      </c>
      <c r="G22" s="47">
        <f t="shared" si="3"/>
        <v>536320</v>
      </c>
      <c r="H22" s="47">
        <f t="shared" si="4"/>
        <v>620720</v>
      </c>
      <c r="I22" s="47">
        <f t="shared" si="5"/>
        <v>581330</v>
      </c>
      <c r="J22" s="47">
        <f t="shared" si="6"/>
        <v>563771</v>
      </c>
      <c r="K22" s="47">
        <f t="shared" si="7"/>
        <v>688411</v>
      </c>
      <c r="M22" s="118">
        <v>191162</v>
      </c>
      <c r="N22" s="118">
        <v>173670</v>
      </c>
      <c r="O22" s="118">
        <v>172096</v>
      </c>
      <c r="P22" s="118">
        <v>184246</v>
      </c>
      <c r="Q22" s="118">
        <v>180912</v>
      </c>
      <c r="R22" s="118">
        <v>157467</v>
      </c>
      <c r="S22" s="118">
        <v>167891</v>
      </c>
      <c r="T22" s="118">
        <v>176888</v>
      </c>
      <c r="U22" s="118">
        <v>181482</v>
      </c>
      <c r="V22" s="118">
        <v>161054</v>
      </c>
      <c r="W22" s="118">
        <v>157642</v>
      </c>
      <c r="X22" s="118">
        <v>139629</v>
      </c>
      <c r="Y22" s="118">
        <v>133001</v>
      </c>
      <c r="Z22" s="118">
        <v>120386</v>
      </c>
      <c r="AA22" s="118">
        <v>124202</v>
      </c>
      <c r="AB22" s="118">
        <v>158731</v>
      </c>
      <c r="AC22" s="118">
        <v>163084</v>
      </c>
      <c r="AD22" s="118">
        <v>147867</v>
      </c>
      <c r="AE22" s="118">
        <v>148119</v>
      </c>
      <c r="AF22" s="118">
        <v>161650</v>
      </c>
      <c r="AG22" s="118">
        <v>146173</v>
      </c>
      <c r="AH22" s="118">
        <v>141043</v>
      </c>
      <c r="AI22" s="118">
        <v>143369</v>
      </c>
      <c r="AJ22" s="118">
        <v>150745</v>
      </c>
      <c r="AK22" s="118">
        <v>155314</v>
      </c>
      <c r="AL22" s="118">
        <v>124346</v>
      </c>
      <c r="AM22" s="118">
        <v>147020</v>
      </c>
      <c r="AN22" s="118">
        <v>137091</v>
      </c>
      <c r="AO22" s="118">
        <v>149621</v>
      </c>
      <c r="AP22" s="118">
        <v>137391</v>
      </c>
      <c r="AQ22" s="118">
        <v>185356</v>
      </c>
      <c r="AR22" s="118">
        <v>216043</v>
      </c>
    </row>
    <row r="23" spans="1:44" ht="9.9499999999999993" customHeight="1" x14ac:dyDescent="0.2">
      <c r="A23" s="116"/>
      <c r="B23" s="148"/>
      <c r="C23" s="46" t="s">
        <v>200</v>
      </c>
      <c r="D23" s="47">
        <f t="shared" si="0"/>
        <v>304212</v>
      </c>
      <c r="E23" s="47">
        <f t="shared" si="1"/>
        <v>374969</v>
      </c>
      <c r="F23" s="47">
        <f t="shared" si="2"/>
        <v>350462</v>
      </c>
      <c r="G23" s="47">
        <f t="shared" si="3"/>
        <v>336520</v>
      </c>
      <c r="H23" s="47">
        <f t="shared" si="4"/>
        <v>393119</v>
      </c>
      <c r="I23" s="47">
        <f t="shared" si="5"/>
        <v>418630</v>
      </c>
      <c r="J23" s="47">
        <f t="shared" si="6"/>
        <v>543996</v>
      </c>
      <c r="K23" s="47">
        <f t="shared" si="7"/>
        <v>1466182</v>
      </c>
      <c r="M23" s="118">
        <v>84330</v>
      </c>
      <c r="N23" s="118">
        <v>61602</v>
      </c>
      <c r="O23" s="118">
        <v>68851</v>
      </c>
      <c r="P23" s="118">
        <v>89429</v>
      </c>
      <c r="Q23" s="118">
        <v>86325</v>
      </c>
      <c r="R23" s="118">
        <v>87297</v>
      </c>
      <c r="S23" s="118">
        <v>104077</v>
      </c>
      <c r="T23" s="118">
        <v>97270</v>
      </c>
      <c r="U23" s="118">
        <v>106691</v>
      </c>
      <c r="V23" s="118">
        <v>84394</v>
      </c>
      <c r="W23" s="118">
        <v>79442</v>
      </c>
      <c r="X23" s="118">
        <v>79935</v>
      </c>
      <c r="Y23" s="118">
        <v>96820</v>
      </c>
      <c r="Z23" s="118">
        <v>70498</v>
      </c>
      <c r="AA23" s="118">
        <v>85643</v>
      </c>
      <c r="AB23" s="118">
        <v>83559</v>
      </c>
      <c r="AC23" s="118">
        <v>95456</v>
      </c>
      <c r="AD23" s="118">
        <v>104898</v>
      </c>
      <c r="AE23" s="118">
        <v>90999</v>
      </c>
      <c r="AF23" s="118">
        <v>101766</v>
      </c>
      <c r="AG23" s="118">
        <v>113980</v>
      </c>
      <c r="AH23" s="118">
        <v>99964</v>
      </c>
      <c r="AI23" s="118">
        <v>95691</v>
      </c>
      <c r="AJ23" s="118">
        <v>108995</v>
      </c>
      <c r="AK23" s="118">
        <v>108575</v>
      </c>
      <c r="AL23" s="118">
        <v>136908</v>
      </c>
      <c r="AM23" s="118">
        <v>145980</v>
      </c>
      <c r="AN23" s="118">
        <v>152533</v>
      </c>
      <c r="AO23" s="118">
        <v>313145</v>
      </c>
      <c r="AP23" s="118">
        <v>340270</v>
      </c>
      <c r="AQ23" s="118">
        <v>420650</v>
      </c>
      <c r="AR23" s="118">
        <v>392117</v>
      </c>
    </row>
    <row r="24" spans="1:44" ht="9.9499999999999993" customHeight="1" x14ac:dyDescent="0.2">
      <c r="A24" s="116"/>
      <c r="B24" s="146" t="s">
        <v>49</v>
      </c>
      <c r="C24" s="46" t="s">
        <v>199</v>
      </c>
      <c r="D24" s="47">
        <f t="shared" si="0"/>
        <v>11006</v>
      </c>
      <c r="E24" s="47">
        <f t="shared" si="1"/>
        <v>16722</v>
      </c>
      <c r="F24" s="47">
        <f t="shared" si="2"/>
        <v>43479</v>
      </c>
      <c r="G24" s="47">
        <f t="shared" si="3"/>
        <v>56708</v>
      </c>
      <c r="H24" s="47">
        <f t="shared" si="4"/>
        <v>23378</v>
      </c>
      <c r="I24" s="47">
        <f t="shared" si="5"/>
        <v>23943</v>
      </c>
      <c r="J24" s="47">
        <f t="shared" si="6"/>
        <v>22866</v>
      </c>
      <c r="K24" s="47">
        <f t="shared" si="7"/>
        <v>25625</v>
      </c>
      <c r="M24" s="118">
        <v>2220</v>
      </c>
      <c r="N24" s="118">
        <v>1707</v>
      </c>
      <c r="O24" s="118">
        <v>5886</v>
      </c>
      <c r="P24" s="118">
        <v>1193</v>
      </c>
      <c r="Q24" s="118">
        <v>1520</v>
      </c>
      <c r="R24" s="118">
        <v>1259</v>
      </c>
      <c r="S24" s="118">
        <v>5888</v>
      </c>
      <c r="T24" s="118">
        <v>8055</v>
      </c>
      <c r="U24" s="118">
        <v>11322</v>
      </c>
      <c r="V24" s="118">
        <v>9716</v>
      </c>
      <c r="W24" s="118">
        <v>8075</v>
      </c>
      <c r="X24" s="118">
        <v>14366</v>
      </c>
      <c r="Y24" s="118">
        <v>20083</v>
      </c>
      <c r="Z24" s="118">
        <v>16145</v>
      </c>
      <c r="AA24" s="118">
        <v>11608</v>
      </c>
      <c r="AB24" s="118">
        <v>8872</v>
      </c>
      <c r="AC24" s="118">
        <v>5146</v>
      </c>
      <c r="AD24" s="118">
        <v>7694</v>
      </c>
      <c r="AE24" s="118">
        <v>5602</v>
      </c>
      <c r="AF24" s="118">
        <v>4936</v>
      </c>
      <c r="AG24" s="118">
        <v>6754</v>
      </c>
      <c r="AH24" s="118">
        <v>6389</v>
      </c>
      <c r="AI24" s="118">
        <v>6257</v>
      </c>
      <c r="AJ24" s="118">
        <v>4543</v>
      </c>
      <c r="AK24" s="118">
        <v>6003</v>
      </c>
      <c r="AL24" s="118">
        <v>2528</v>
      </c>
      <c r="AM24" s="118">
        <v>8275</v>
      </c>
      <c r="AN24" s="118">
        <v>6060</v>
      </c>
      <c r="AO24" s="118">
        <v>7188</v>
      </c>
      <c r="AP24" s="118">
        <v>7759</v>
      </c>
      <c r="AQ24" s="118">
        <v>6369</v>
      </c>
      <c r="AR24" s="118">
        <v>4309</v>
      </c>
    </row>
    <row r="25" spans="1:44" ht="9.9499999999999993" customHeight="1" x14ac:dyDescent="0.2">
      <c r="A25" s="116"/>
      <c r="B25" s="148"/>
      <c r="C25" s="46" t="s">
        <v>200</v>
      </c>
      <c r="D25" s="47">
        <f t="shared" si="0"/>
        <v>1647</v>
      </c>
      <c r="E25" s="47">
        <f t="shared" si="1"/>
        <v>3649</v>
      </c>
      <c r="F25" s="47">
        <f t="shared" si="2"/>
        <v>3715</v>
      </c>
      <c r="G25" s="47">
        <f t="shared" si="3"/>
        <v>2138</v>
      </c>
      <c r="H25" s="47">
        <f t="shared" si="4"/>
        <v>1516</v>
      </c>
      <c r="I25" s="47">
        <f t="shared" si="5"/>
        <v>1370</v>
      </c>
      <c r="J25" s="47">
        <f t="shared" si="6"/>
        <v>2855</v>
      </c>
      <c r="K25" s="47">
        <f t="shared" si="7"/>
        <v>4351</v>
      </c>
      <c r="M25" s="118">
        <v>219</v>
      </c>
      <c r="N25" s="118">
        <v>291</v>
      </c>
      <c r="O25" s="118">
        <v>466</v>
      </c>
      <c r="P25" s="118">
        <v>671</v>
      </c>
      <c r="Q25" s="118">
        <v>1111</v>
      </c>
      <c r="R25" s="118">
        <v>1132</v>
      </c>
      <c r="S25" s="118">
        <v>1004</v>
      </c>
      <c r="T25" s="118">
        <v>402</v>
      </c>
      <c r="U25" s="118">
        <v>1916</v>
      </c>
      <c r="V25" s="118">
        <v>758</v>
      </c>
      <c r="W25" s="118">
        <v>629</v>
      </c>
      <c r="X25" s="118">
        <v>412</v>
      </c>
      <c r="Y25" s="118">
        <v>528</v>
      </c>
      <c r="Z25" s="118">
        <v>457</v>
      </c>
      <c r="AA25" s="118">
        <v>646</v>
      </c>
      <c r="AB25" s="118">
        <v>507</v>
      </c>
      <c r="AC25" s="118">
        <v>383</v>
      </c>
      <c r="AD25" s="118">
        <v>370</v>
      </c>
      <c r="AE25" s="118">
        <v>294</v>
      </c>
      <c r="AF25" s="118">
        <v>469</v>
      </c>
      <c r="AG25" s="118">
        <v>569</v>
      </c>
      <c r="AH25" s="118">
        <v>394</v>
      </c>
      <c r="AI25" s="118">
        <v>226</v>
      </c>
      <c r="AJ25" s="118">
        <v>181</v>
      </c>
      <c r="AK25" s="118">
        <v>527</v>
      </c>
      <c r="AL25" s="118">
        <v>55</v>
      </c>
      <c r="AM25" s="118">
        <v>1045</v>
      </c>
      <c r="AN25" s="118">
        <v>1228</v>
      </c>
      <c r="AO25" s="118">
        <v>1297</v>
      </c>
      <c r="AP25" s="118">
        <v>1102</v>
      </c>
      <c r="AQ25" s="118">
        <v>1094</v>
      </c>
      <c r="AR25" s="118">
        <v>858</v>
      </c>
    </row>
    <row r="26" spans="1:44" ht="9.9499999999999993" customHeight="1" x14ac:dyDescent="0.2">
      <c r="A26" s="116"/>
      <c r="B26" s="146" t="s">
        <v>50</v>
      </c>
      <c r="C26" s="46" t="s">
        <v>199</v>
      </c>
      <c r="D26" s="47">
        <f t="shared" si="0"/>
        <v>184940</v>
      </c>
      <c r="E26" s="47">
        <f t="shared" si="1"/>
        <v>174511</v>
      </c>
      <c r="F26" s="47">
        <f t="shared" si="2"/>
        <v>171302</v>
      </c>
      <c r="G26" s="47">
        <f t="shared" si="3"/>
        <v>217092</v>
      </c>
      <c r="H26" s="47">
        <f t="shared" si="4"/>
        <v>184542</v>
      </c>
      <c r="I26" s="47">
        <f t="shared" si="5"/>
        <v>119799</v>
      </c>
      <c r="J26" s="47">
        <f t="shared" si="6"/>
        <v>57493</v>
      </c>
      <c r="K26" s="47">
        <f t="shared" si="7"/>
        <v>39883</v>
      </c>
      <c r="M26" s="121">
        <v>48130</v>
      </c>
      <c r="N26" s="121">
        <v>43384</v>
      </c>
      <c r="O26" s="121">
        <v>42818</v>
      </c>
      <c r="P26" s="121">
        <v>50608</v>
      </c>
      <c r="Q26" s="118">
        <v>41296</v>
      </c>
      <c r="R26" s="118">
        <v>39384</v>
      </c>
      <c r="S26" s="118">
        <v>42903</v>
      </c>
      <c r="T26" s="121">
        <v>50928</v>
      </c>
      <c r="U26" s="118">
        <v>46003</v>
      </c>
      <c r="V26" s="121">
        <v>40569</v>
      </c>
      <c r="W26" s="121">
        <v>45355</v>
      </c>
      <c r="X26" s="121">
        <v>39375</v>
      </c>
      <c r="Y26" s="121">
        <v>50596</v>
      </c>
      <c r="Z26" s="121">
        <v>54962</v>
      </c>
      <c r="AA26" s="121">
        <v>55440</v>
      </c>
      <c r="AB26" s="121">
        <v>56094</v>
      </c>
      <c r="AC26" s="121">
        <v>49031</v>
      </c>
      <c r="AD26" s="121">
        <v>44119</v>
      </c>
      <c r="AE26" s="121">
        <v>45803</v>
      </c>
      <c r="AF26" s="121">
        <v>45589</v>
      </c>
      <c r="AG26" s="121">
        <v>36580</v>
      </c>
      <c r="AH26" s="121">
        <v>33628</v>
      </c>
      <c r="AI26" s="121">
        <v>26841</v>
      </c>
      <c r="AJ26" s="121">
        <v>22750</v>
      </c>
      <c r="AK26" s="121">
        <v>18016</v>
      </c>
      <c r="AL26" s="121">
        <v>13902</v>
      </c>
      <c r="AM26" s="118">
        <v>16446</v>
      </c>
      <c r="AN26" s="118">
        <v>9129</v>
      </c>
      <c r="AO26" s="118">
        <v>8972</v>
      </c>
      <c r="AP26" s="118">
        <v>9867</v>
      </c>
      <c r="AQ26" s="118">
        <v>10475</v>
      </c>
      <c r="AR26" s="121">
        <v>10569</v>
      </c>
    </row>
    <row r="27" spans="1:44" ht="9.9499999999999993" customHeight="1" x14ac:dyDescent="0.2">
      <c r="A27" s="116"/>
      <c r="B27" s="148"/>
      <c r="C27" s="46" t="s">
        <v>200</v>
      </c>
      <c r="D27" s="47">
        <f t="shared" si="0"/>
        <v>132465</v>
      </c>
      <c r="E27" s="47">
        <f t="shared" si="1"/>
        <v>133812</v>
      </c>
      <c r="F27" s="47">
        <f t="shared" si="2"/>
        <v>117421</v>
      </c>
      <c r="G27" s="47">
        <f t="shared" si="3"/>
        <v>109035</v>
      </c>
      <c r="H27" s="47">
        <f t="shared" si="4"/>
        <v>119971</v>
      </c>
      <c r="I27" s="47">
        <f t="shared" si="5"/>
        <v>104926</v>
      </c>
      <c r="J27" s="47">
        <f t="shared" si="6"/>
        <v>79823</v>
      </c>
      <c r="K27" s="47">
        <f t="shared" si="7"/>
        <v>137128</v>
      </c>
      <c r="M27" s="118">
        <v>46002</v>
      </c>
      <c r="N27" s="118">
        <v>29204</v>
      </c>
      <c r="O27" s="118">
        <v>25887</v>
      </c>
      <c r="P27" s="118">
        <v>31372</v>
      </c>
      <c r="Q27" s="118">
        <v>35178</v>
      </c>
      <c r="R27" s="118">
        <v>31951</v>
      </c>
      <c r="S27" s="118">
        <v>32079</v>
      </c>
      <c r="T27" s="118">
        <v>34604</v>
      </c>
      <c r="U27" s="118">
        <v>37077</v>
      </c>
      <c r="V27" s="118">
        <v>26358</v>
      </c>
      <c r="W27" s="118">
        <v>29116</v>
      </c>
      <c r="X27" s="118">
        <v>24870</v>
      </c>
      <c r="Y27" s="118">
        <v>24262</v>
      </c>
      <c r="Z27" s="118">
        <v>25748</v>
      </c>
      <c r="AA27" s="118">
        <v>25733</v>
      </c>
      <c r="AB27" s="118">
        <v>33292</v>
      </c>
      <c r="AC27" s="118">
        <v>27510</v>
      </c>
      <c r="AD27" s="118">
        <v>25568</v>
      </c>
      <c r="AE27" s="118">
        <v>32999</v>
      </c>
      <c r="AF27" s="118">
        <v>33894</v>
      </c>
      <c r="AG27" s="118">
        <v>27878</v>
      </c>
      <c r="AH27" s="118">
        <v>26887</v>
      </c>
      <c r="AI27" s="118">
        <v>27020</v>
      </c>
      <c r="AJ27" s="118">
        <v>23141</v>
      </c>
      <c r="AK27" s="118">
        <v>27453</v>
      </c>
      <c r="AL27" s="118">
        <v>18750</v>
      </c>
      <c r="AM27" s="118">
        <v>10221</v>
      </c>
      <c r="AN27" s="118">
        <f>23323+76</f>
        <v>23399</v>
      </c>
      <c r="AO27" s="118">
        <v>35428</v>
      </c>
      <c r="AP27" s="118">
        <v>28637</v>
      </c>
      <c r="AQ27" s="118">
        <v>36999</v>
      </c>
      <c r="AR27" s="118">
        <v>36064</v>
      </c>
    </row>
    <row r="28" spans="1:44" s="51" customFormat="1" ht="9.9499999999999993" customHeight="1" x14ac:dyDescent="0.2">
      <c r="A28" s="116"/>
      <c r="B28" s="143" t="s">
        <v>30</v>
      </c>
      <c r="C28" s="143"/>
      <c r="D28" s="50">
        <v>3108926</v>
      </c>
      <c r="E28" s="50">
        <v>3108966</v>
      </c>
      <c r="F28" s="50">
        <v>2795990</v>
      </c>
      <c r="G28" s="50">
        <v>2774184</v>
      </c>
      <c r="H28" s="50">
        <v>2776779</v>
      </c>
      <c r="I28" s="50">
        <v>2479966</v>
      </c>
      <c r="J28" s="93">
        <v>2321536</v>
      </c>
      <c r="K28" s="93">
        <v>3429658</v>
      </c>
      <c r="M28" s="50">
        <v>853241</v>
      </c>
      <c r="N28" s="50">
        <v>702692</v>
      </c>
      <c r="O28" s="50">
        <v>739036</v>
      </c>
      <c r="P28" s="50">
        <v>813957</v>
      </c>
      <c r="Q28" s="50">
        <v>844776</v>
      </c>
      <c r="R28" s="50">
        <v>719917</v>
      </c>
      <c r="S28" s="50">
        <v>764782</v>
      </c>
      <c r="T28" s="50">
        <v>779491</v>
      </c>
      <c r="U28" s="50">
        <v>826136</v>
      </c>
      <c r="V28" s="50">
        <v>685801</v>
      </c>
      <c r="W28" s="50">
        <v>671920</v>
      </c>
      <c r="X28" s="50">
        <v>612133</v>
      </c>
      <c r="Y28" s="50">
        <v>704132</v>
      </c>
      <c r="Z28" s="50">
        <v>644882</v>
      </c>
      <c r="AA28" s="50">
        <v>679667</v>
      </c>
      <c r="AB28" s="50">
        <v>745503</v>
      </c>
      <c r="AC28" s="50">
        <v>757808</v>
      </c>
      <c r="AD28" s="50">
        <v>655878</v>
      </c>
      <c r="AE28" s="50">
        <v>642246</v>
      </c>
      <c r="AF28" s="50">
        <v>720847</v>
      </c>
      <c r="AG28" s="50">
        <v>712141</v>
      </c>
      <c r="AH28" s="50">
        <v>616692</v>
      </c>
      <c r="AI28" s="50">
        <v>558523</v>
      </c>
      <c r="AJ28" s="50">
        <v>592610</v>
      </c>
      <c r="AK28" s="50">
        <v>612881</v>
      </c>
      <c r="AL28" s="50">
        <v>562093</v>
      </c>
      <c r="AM28" s="50">
        <v>575028</v>
      </c>
      <c r="AN28" s="50">
        <v>571534</v>
      </c>
      <c r="AO28" s="50">
        <v>813283</v>
      </c>
      <c r="AP28" s="50">
        <v>773608</v>
      </c>
      <c r="AQ28" s="50">
        <v>944417</v>
      </c>
      <c r="AR28" s="50">
        <v>898350</v>
      </c>
    </row>
    <row r="29" spans="1:44" ht="9.9499999999999993" customHeight="1" x14ac:dyDescent="0.2">
      <c r="A29" s="120"/>
      <c r="B29" s="122"/>
      <c r="C29" s="122"/>
    </row>
    <row r="30" spans="1:44" ht="9.9499999999999993" customHeight="1" x14ac:dyDescent="0.2">
      <c r="A30" s="120"/>
      <c r="B30" s="122"/>
      <c r="C30" s="122"/>
    </row>
    <row r="31" spans="1:44" ht="9.9499999999999993" customHeight="1" x14ac:dyDescent="0.2">
      <c r="A31" s="72"/>
      <c r="B31" s="53"/>
      <c r="C31" s="53"/>
    </row>
    <row r="32" spans="1:44" ht="9.9499999999999993" customHeight="1" x14ac:dyDescent="0.2">
      <c r="A32" s="120"/>
      <c r="B32" s="122"/>
      <c r="C32" s="122"/>
    </row>
    <row r="33" spans="1:44" ht="9.9499999999999993" customHeight="1" x14ac:dyDescent="0.2">
      <c r="A33" s="120"/>
      <c r="B33" s="122"/>
      <c r="C33" s="122"/>
    </row>
    <row r="34" spans="1:44" ht="9.9499999999999993" customHeight="1" x14ac:dyDescent="0.2">
      <c r="A34" s="120"/>
      <c r="B34" s="122"/>
      <c r="C34" s="123"/>
    </row>
    <row r="35" spans="1:44" ht="9.9499999999999993" customHeight="1" x14ac:dyDescent="0.2">
      <c r="A35" s="83">
        <v>4.2</v>
      </c>
      <c r="B35" s="149" t="s">
        <v>202</v>
      </c>
      <c r="C35" s="149"/>
    </row>
    <row r="36" spans="1:44" ht="9.9499999999999993" customHeight="1" x14ac:dyDescent="0.2">
      <c r="A36" s="82"/>
      <c r="B36" s="142" t="s">
        <v>190</v>
      </c>
      <c r="C36" s="46" t="s">
        <v>199</v>
      </c>
      <c r="D36" s="47">
        <f t="shared" ref="D36:D44" si="8">SUM(M36:P36)</f>
        <v>575518</v>
      </c>
      <c r="E36" s="47">
        <f t="shared" ref="E36:E44" si="9">+SUM(Q36:T36)</f>
        <v>587979</v>
      </c>
      <c r="F36" s="47">
        <f t="shared" ref="F36:F44" si="10">SUM(U36:X36)</f>
        <v>538747</v>
      </c>
      <c r="G36" s="47">
        <f t="shared" ref="G36:G44" si="11">SUM(Y36:AB36)</f>
        <v>676950</v>
      </c>
      <c r="H36" s="47">
        <f t="shared" ref="H36:H44" si="12">SUM(AC36:AF36)</f>
        <v>562069</v>
      </c>
      <c r="I36" s="47">
        <f t="shared" ref="I36:I44" si="13">SUM(AG36:AJ36)</f>
        <v>407828</v>
      </c>
      <c r="J36" s="47">
        <f t="shared" ref="J36:J44" si="14">SUM(AK36:AN36)</f>
        <v>206656</v>
      </c>
      <c r="K36" s="47">
        <f t="shared" ref="K36:K44" si="15">SUM(AO36:AR36)</f>
        <v>73840</v>
      </c>
      <c r="M36" s="47">
        <v>164750</v>
      </c>
      <c r="N36" s="47">
        <v>121548</v>
      </c>
      <c r="O36" s="47">
        <v>136458</v>
      </c>
      <c r="P36" s="47">
        <v>152762</v>
      </c>
      <c r="Q36" s="47">
        <v>158629</v>
      </c>
      <c r="R36" s="47">
        <v>128111</v>
      </c>
      <c r="S36" s="47">
        <v>146772</v>
      </c>
      <c r="T36" s="47">
        <v>154467</v>
      </c>
      <c r="U36" s="47">
        <v>163450</v>
      </c>
      <c r="V36" s="47">
        <v>124854</v>
      </c>
      <c r="W36" s="47">
        <v>127936</v>
      </c>
      <c r="X36" s="47">
        <v>122507</v>
      </c>
      <c r="Y36" s="47">
        <v>165945</v>
      </c>
      <c r="Z36" s="47">
        <v>169225</v>
      </c>
      <c r="AA36" s="47">
        <v>161144</v>
      </c>
      <c r="AB36" s="47">
        <v>180636</v>
      </c>
      <c r="AC36" s="47">
        <v>175720</v>
      </c>
      <c r="AD36" s="47">
        <v>121759</v>
      </c>
      <c r="AE36" s="47">
        <v>127073</v>
      </c>
      <c r="AF36" s="47">
        <v>137517</v>
      </c>
      <c r="AG36" s="47">
        <v>144440</v>
      </c>
      <c r="AH36" s="47">
        <v>103845</v>
      </c>
      <c r="AI36" s="47">
        <v>81242</v>
      </c>
      <c r="AJ36" s="47">
        <v>78301</v>
      </c>
      <c r="AK36" s="47">
        <v>81155</v>
      </c>
      <c r="AL36" s="47">
        <v>63641</v>
      </c>
      <c r="AM36" s="47">
        <v>44132</v>
      </c>
      <c r="AN36" s="47">
        <v>17728</v>
      </c>
      <c r="AO36" s="47">
        <v>17789</v>
      </c>
      <c r="AP36" s="47">
        <v>16468</v>
      </c>
      <c r="AQ36" s="47">
        <v>20226</v>
      </c>
      <c r="AR36" s="47">
        <v>19357</v>
      </c>
    </row>
    <row r="37" spans="1:44" ht="9.9499999999999993" customHeight="1" x14ac:dyDescent="0.2">
      <c r="A37" s="82"/>
      <c r="B37" s="142"/>
      <c r="C37" s="46" t="s">
        <v>200</v>
      </c>
      <c r="D37" s="47">
        <f t="shared" si="8"/>
        <v>114614</v>
      </c>
      <c r="E37" s="47">
        <f t="shared" si="9"/>
        <v>126028</v>
      </c>
      <c r="F37" s="47">
        <f t="shared" si="10"/>
        <v>99053</v>
      </c>
      <c r="G37" s="47">
        <f t="shared" si="11"/>
        <v>65980</v>
      </c>
      <c r="H37" s="47">
        <f t="shared" si="12"/>
        <v>52648</v>
      </c>
      <c r="I37" s="47">
        <f t="shared" si="13"/>
        <v>42772</v>
      </c>
      <c r="J37" s="47">
        <f t="shared" si="14"/>
        <v>43547</v>
      </c>
      <c r="K37" s="47">
        <f t="shared" si="15"/>
        <v>50994</v>
      </c>
      <c r="M37" s="47">
        <v>40049</v>
      </c>
      <c r="N37" s="47">
        <v>21705</v>
      </c>
      <c r="O37" s="47">
        <v>24337</v>
      </c>
      <c r="P37" s="47">
        <v>28523</v>
      </c>
      <c r="Q37" s="47">
        <v>43706</v>
      </c>
      <c r="R37" s="47">
        <v>21399</v>
      </c>
      <c r="S37" s="47">
        <v>38301</v>
      </c>
      <c r="T37" s="47">
        <v>22622</v>
      </c>
      <c r="U37" s="47">
        <v>37236</v>
      </c>
      <c r="V37" s="47">
        <v>22413</v>
      </c>
      <c r="W37" s="47">
        <v>22971</v>
      </c>
      <c r="X37" s="47">
        <v>16433</v>
      </c>
      <c r="Y37" s="47">
        <v>22333</v>
      </c>
      <c r="Z37" s="47">
        <v>15921</v>
      </c>
      <c r="AA37" s="47">
        <v>12346</v>
      </c>
      <c r="AB37" s="47">
        <v>15380</v>
      </c>
      <c r="AC37" s="47">
        <v>15733</v>
      </c>
      <c r="AD37" s="47">
        <v>11740</v>
      </c>
      <c r="AE37" s="47">
        <v>10468</v>
      </c>
      <c r="AF37" s="47">
        <v>14707</v>
      </c>
      <c r="AG37" s="47">
        <v>12837</v>
      </c>
      <c r="AH37" s="47">
        <v>11208</v>
      </c>
      <c r="AI37" s="47">
        <v>7416</v>
      </c>
      <c r="AJ37" s="47">
        <v>11311</v>
      </c>
      <c r="AK37" s="47">
        <v>10605</v>
      </c>
      <c r="AL37" s="47">
        <v>7944</v>
      </c>
      <c r="AM37" s="47">
        <v>8930</v>
      </c>
      <c r="AN37" s="47">
        <v>16068</v>
      </c>
      <c r="AO37" s="47">
        <v>15541</v>
      </c>
      <c r="AP37" s="47">
        <v>10571</v>
      </c>
      <c r="AQ37" s="47">
        <v>9894</v>
      </c>
      <c r="AR37" s="47">
        <v>14988</v>
      </c>
    </row>
    <row r="38" spans="1:44" ht="9.9499999999999993" customHeight="1" x14ac:dyDescent="0.2">
      <c r="A38" s="82"/>
      <c r="B38" s="142" t="s">
        <v>21</v>
      </c>
      <c r="C38" s="46" t="s">
        <v>199</v>
      </c>
      <c r="D38" s="47">
        <f t="shared" si="8"/>
        <v>69489</v>
      </c>
      <c r="E38" s="47">
        <f t="shared" si="9"/>
        <v>58614</v>
      </c>
      <c r="F38" s="47">
        <f t="shared" si="10"/>
        <v>64896</v>
      </c>
      <c r="G38" s="47">
        <f t="shared" si="11"/>
        <v>65845</v>
      </c>
      <c r="H38" s="47">
        <f t="shared" si="12"/>
        <v>66866</v>
      </c>
      <c r="I38" s="47">
        <f t="shared" si="13"/>
        <v>48783</v>
      </c>
      <c r="J38" s="47">
        <f t="shared" si="14"/>
        <v>42412</v>
      </c>
      <c r="K38" s="47">
        <f t="shared" si="15"/>
        <v>61369</v>
      </c>
      <c r="M38" s="47">
        <v>17492</v>
      </c>
      <c r="N38" s="47">
        <v>15337</v>
      </c>
      <c r="O38" s="47">
        <v>15269</v>
      </c>
      <c r="P38" s="47">
        <v>21391</v>
      </c>
      <c r="Q38" s="47">
        <v>19522</v>
      </c>
      <c r="R38" s="47">
        <v>15753</v>
      </c>
      <c r="S38" s="47">
        <v>10195</v>
      </c>
      <c r="T38" s="47">
        <v>13144</v>
      </c>
      <c r="U38" s="47">
        <v>15951</v>
      </c>
      <c r="V38" s="47">
        <v>16560</v>
      </c>
      <c r="W38" s="47">
        <v>15570</v>
      </c>
      <c r="X38" s="47">
        <v>16815</v>
      </c>
      <c r="Y38" s="47">
        <v>17344</v>
      </c>
      <c r="Z38" s="47">
        <v>15146</v>
      </c>
      <c r="AA38" s="47">
        <v>16492</v>
      </c>
      <c r="AB38" s="47">
        <v>16863</v>
      </c>
      <c r="AC38" s="47">
        <v>18707</v>
      </c>
      <c r="AD38" s="47">
        <v>13927</v>
      </c>
      <c r="AE38" s="47">
        <v>14481</v>
      </c>
      <c r="AF38" s="47">
        <v>19751</v>
      </c>
      <c r="AG38" s="47">
        <v>15790</v>
      </c>
      <c r="AH38" s="47">
        <v>14136</v>
      </c>
      <c r="AI38" s="47">
        <v>9682</v>
      </c>
      <c r="AJ38" s="47">
        <v>9175</v>
      </c>
      <c r="AK38" s="47">
        <v>12225</v>
      </c>
      <c r="AL38" s="47">
        <v>8038</v>
      </c>
      <c r="AM38" s="47">
        <v>10893</v>
      </c>
      <c r="AN38" s="47">
        <v>11256</v>
      </c>
      <c r="AO38" s="47">
        <v>12126</v>
      </c>
      <c r="AP38" s="47">
        <v>13902</v>
      </c>
      <c r="AQ38" s="47">
        <v>17354</v>
      </c>
      <c r="AR38" s="47">
        <v>17987</v>
      </c>
    </row>
    <row r="39" spans="1:44" ht="9.9499999999999993" customHeight="1" x14ac:dyDescent="0.2">
      <c r="A39" s="82"/>
      <c r="B39" s="142"/>
      <c r="C39" s="46" t="s">
        <v>200</v>
      </c>
      <c r="D39" s="47">
        <f t="shared" si="8"/>
        <v>119438</v>
      </c>
      <c r="E39" s="47">
        <f t="shared" si="9"/>
        <v>106320</v>
      </c>
      <c r="F39" s="47">
        <f t="shared" si="10"/>
        <v>85492</v>
      </c>
      <c r="G39" s="47">
        <f t="shared" si="11"/>
        <v>101440</v>
      </c>
      <c r="H39" s="47">
        <f t="shared" si="12"/>
        <v>131401</v>
      </c>
      <c r="I39" s="47">
        <f t="shared" si="13"/>
        <v>145257</v>
      </c>
      <c r="J39" s="47">
        <f t="shared" si="14"/>
        <v>133532</v>
      </c>
      <c r="K39" s="47">
        <f t="shared" si="15"/>
        <v>264017</v>
      </c>
      <c r="M39" s="47">
        <v>36701</v>
      </c>
      <c r="N39" s="47">
        <v>21851</v>
      </c>
      <c r="O39" s="47">
        <v>25360</v>
      </c>
      <c r="P39" s="47">
        <v>35526</v>
      </c>
      <c r="Q39" s="47">
        <v>34023</v>
      </c>
      <c r="R39" s="47">
        <v>22356</v>
      </c>
      <c r="S39" s="47">
        <v>23089</v>
      </c>
      <c r="T39" s="47">
        <v>26852</v>
      </c>
      <c r="U39" s="47">
        <v>27576</v>
      </c>
      <c r="V39" s="47">
        <v>17746</v>
      </c>
      <c r="W39" s="47">
        <v>18586</v>
      </c>
      <c r="X39" s="47">
        <v>21584</v>
      </c>
      <c r="Y39" s="47">
        <v>23712</v>
      </c>
      <c r="Z39" s="47">
        <v>19891</v>
      </c>
      <c r="AA39" s="47">
        <v>22116</v>
      </c>
      <c r="AB39" s="47">
        <v>35721</v>
      </c>
      <c r="AC39" s="47">
        <v>33557</v>
      </c>
      <c r="AD39" s="47">
        <v>24949</v>
      </c>
      <c r="AE39" s="47">
        <v>34141</v>
      </c>
      <c r="AF39" s="47">
        <v>38754</v>
      </c>
      <c r="AG39" s="47">
        <v>38141</v>
      </c>
      <c r="AH39" s="47">
        <v>31166</v>
      </c>
      <c r="AI39" s="47">
        <v>39161</v>
      </c>
      <c r="AJ39" s="47">
        <v>36789</v>
      </c>
      <c r="AK39" s="47">
        <v>42362</v>
      </c>
      <c r="AL39" s="47">
        <v>28062</v>
      </c>
      <c r="AM39" s="85">
        <v>20274</v>
      </c>
      <c r="AN39" s="85">
        <v>42834</v>
      </c>
      <c r="AO39" s="85">
        <v>66487</v>
      </c>
      <c r="AP39" s="85">
        <v>48879</v>
      </c>
      <c r="AQ39" s="47">
        <v>72070</v>
      </c>
      <c r="AR39" s="47">
        <v>76581</v>
      </c>
    </row>
    <row r="40" spans="1:44" ht="9.9499999999999993" customHeight="1" x14ac:dyDescent="0.2">
      <c r="A40" s="82"/>
      <c r="B40" s="142" t="s">
        <v>22</v>
      </c>
      <c r="C40" s="46" t="s">
        <v>199</v>
      </c>
      <c r="D40" s="47">
        <f t="shared" si="8"/>
        <v>156804</v>
      </c>
      <c r="E40" s="47">
        <f t="shared" si="9"/>
        <v>129194</v>
      </c>
      <c r="F40" s="47">
        <f t="shared" si="10"/>
        <v>72604</v>
      </c>
      <c r="G40" s="47">
        <f t="shared" si="11"/>
        <v>53782</v>
      </c>
      <c r="H40" s="47">
        <f t="shared" si="12"/>
        <v>43437</v>
      </c>
      <c r="I40" s="47">
        <f t="shared" si="13"/>
        <v>44007</v>
      </c>
      <c r="J40" s="47">
        <f t="shared" si="14"/>
        <v>33441</v>
      </c>
      <c r="K40" s="47">
        <f t="shared" si="15"/>
        <v>20382</v>
      </c>
      <c r="M40" s="47">
        <v>48259</v>
      </c>
      <c r="N40" s="47">
        <v>38654</v>
      </c>
      <c r="O40" s="47">
        <v>34184</v>
      </c>
      <c r="P40" s="47">
        <v>35707</v>
      </c>
      <c r="Q40" s="47">
        <v>42698</v>
      </c>
      <c r="R40" s="47">
        <v>32655</v>
      </c>
      <c r="S40" s="47">
        <v>29909</v>
      </c>
      <c r="T40" s="47">
        <v>23932</v>
      </c>
      <c r="U40" s="47">
        <v>25755</v>
      </c>
      <c r="V40" s="47">
        <v>20992</v>
      </c>
      <c r="W40" s="47">
        <v>17366</v>
      </c>
      <c r="X40" s="47">
        <v>8491</v>
      </c>
      <c r="Y40" s="47">
        <v>13142</v>
      </c>
      <c r="Z40" s="47">
        <v>15400</v>
      </c>
      <c r="AA40" s="47">
        <v>12013</v>
      </c>
      <c r="AB40" s="47">
        <v>13227</v>
      </c>
      <c r="AC40" s="47">
        <v>11374</v>
      </c>
      <c r="AD40" s="47">
        <v>10647</v>
      </c>
      <c r="AE40" s="47">
        <v>10506</v>
      </c>
      <c r="AF40" s="47">
        <v>10910</v>
      </c>
      <c r="AG40" s="47">
        <v>12783</v>
      </c>
      <c r="AH40" s="47">
        <v>10761</v>
      </c>
      <c r="AI40" s="47">
        <v>10673</v>
      </c>
      <c r="AJ40" s="47">
        <v>9790</v>
      </c>
      <c r="AK40" s="47">
        <v>10786</v>
      </c>
      <c r="AL40" s="47">
        <v>8802</v>
      </c>
      <c r="AM40" s="47">
        <v>8115</v>
      </c>
      <c r="AN40" s="47">
        <v>5738</v>
      </c>
      <c r="AO40" s="47">
        <v>5784</v>
      </c>
      <c r="AP40" s="47">
        <v>4488</v>
      </c>
      <c r="AQ40" s="47">
        <v>5162</v>
      </c>
      <c r="AR40" s="47">
        <v>4948</v>
      </c>
    </row>
    <row r="41" spans="1:44" ht="9.9499999999999993" customHeight="1" x14ac:dyDescent="0.2">
      <c r="A41" s="82"/>
      <c r="B41" s="142"/>
      <c r="C41" s="46" t="s">
        <v>200</v>
      </c>
      <c r="D41" s="47">
        <f t="shared" si="8"/>
        <v>269292</v>
      </c>
      <c r="E41" s="47">
        <f t="shared" si="9"/>
        <v>348147</v>
      </c>
      <c r="F41" s="47">
        <f t="shared" si="10"/>
        <v>266672</v>
      </c>
      <c r="G41" s="47">
        <f t="shared" si="11"/>
        <v>272909</v>
      </c>
      <c r="H41" s="47">
        <f t="shared" si="12"/>
        <v>289115</v>
      </c>
      <c r="I41" s="47">
        <f t="shared" si="13"/>
        <v>294045</v>
      </c>
      <c r="J41" s="47">
        <f t="shared" si="14"/>
        <v>328577</v>
      </c>
      <c r="K41" s="47">
        <f t="shared" si="15"/>
        <v>598452</v>
      </c>
      <c r="M41" s="47">
        <v>63985</v>
      </c>
      <c r="N41" s="47">
        <v>63125</v>
      </c>
      <c r="O41" s="47">
        <v>66322</v>
      </c>
      <c r="P41" s="47">
        <v>75860</v>
      </c>
      <c r="Q41" s="47">
        <v>91138</v>
      </c>
      <c r="R41" s="47">
        <v>83837</v>
      </c>
      <c r="S41" s="47">
        <v>102007</v>
      </c>
      <c r="T41" s="47">
        <v>71165</v>
      </c>
      <c r="U41" s="47">
        <v>78594</v>
      </c>
      <c r="V41" s="47">
        <v>70485</v>
      </c>
      <c r="W41" s="47">
        <v>62988</v>
      </c>
      <c r="X41" s="47">
        <v>54605</v>
      </c>
      <c r="Y41" s="47">
        <v>58474</v>
      </c>
      <c r="Z41" s="47">
        <v>72354</v>
      </c>
      <c r="AA41" s="47">
        <v>82947</v>
      </c>
      <c r="AB41" s="47">
        <v>59134</v>
      </c>
      <c r="AC41" s="47">
        <v>77840</v>
      </c>
      <c r="AD41" s="47">
        <v>67039</v>
      </c>
      <c r="AE41" s="47">
        <v>83927</v>
      </c>
      <c r="AF41" s="47">
        <v>60309</v>
      </c>
      <c r="AG41" s="47">
        <v>87798</v>
      </c>
      <c r="AH41" s="47">
        <v>77129</v>
      </c>
      <c r="AI41" s="47">
        <v>65728</v>
      </c>
      <c r="AJ41" s="47">
        <v>63390</v>
      </c>
      <c r="AK41" s="47">
        <v>68567</v>
      </c>
      <c r="AL41" s="47">
        <v>91637</v>
      </c>
      <c r="AM41" s="47">
        <v>82250</v>
      </c>
      <c r="AN41" s="47">
        <v>86123</v>
      </c>
      <c r="AO41" s="47">
        <v>142744</v>
      </c>
      <c r="AP41" s="47">
        <v>166793</v>
      </c>
      <c r="AQ41" s="47">
        <v>164382</v>
      </c>
      <c r="AR41" s="47">
        <v>124533</v>
      </c>
    </row>
    <row r="42" spans="1:44" ht="9.9499999999999993" customHeight="1" x14ac:dyDescent="0.2">
      <c r="A42" s="82"/>
      <c r="B42" s="142" t="s">
        <v>23</v>
      </c>
      <c r="C42" s="46" t="s">
        <v>199</v>
      </c>
      <c r="D42" s="47">
        <f t="shared" si="8"/>
        <v>36674</v>
      </c>
      <c r="E42" s="47">
        <f t="shared" si="9"/>
        <v>36391</v>
      </c>
      <c r="F42" s="47">
        <f t="shared" si="10"/>
        <v>19123</v>
      </c>
      <c r="G42" s="47">
        <f t="shared" si="11"/>
        <v>10640</v>
      </c>
      <c r="H42" s="47">
        <f t="shared" si="12"/>
        <v>8855</v>
      </c>
      <c r="I42" s="47">
        <f t="shared" si="13"/>
        <v>5857</v>
      </c>
      <c r="J42" s="47">
        <f t="shared" si="14"/>
        <v>4594</v>
      </c>
      <c r="K42" s="47">
        <f t="shared" si="15"/>
        <v>3398</v>
      </c>
      <c r="M42" s="47">
        <v>8737</v>
      </c>
      <c r="N42" s="47">
        <v>8538</v>
      </c>
      <c r="O42" s="47">
        <v>9182</v>
      </c>
      <c r="P42" s="47">
        <v>10217</v>
      </c>
      <c r="Q42" s="47">
        <v>10272</v>
      </c>
      <c r="R42" s="47">
        <v>9120</v>
      </c>
      <c r="S42" s="47">
        <v>8296</v>
      </c>
      <c r="T42" s="47">
        <v>8703</v>
      </c>
      <c r="U42" s="47">
        <v>9076</v>
      </c>
      <c r="V42" s="47">
        <v>3941</v>
      </c>
      <c r="W42" s="47">
        <v>2839</v>
      </c>
      <c r="X42" s="47">
        <v>3267</v>
      </c>
      <c r="Y42" s="47">
        <v>3630</v>
      </c>
      <c r="Z42" s="47">
        <v>2445</v>
      </c>
      <c r="AA42" s="47">
        <v>2213</v>
      </c>
      <c r="AB42" s="47">
        <v>2352</v>
      </c>
      <c r="AC42" s="47">
        <v>1279</v>
      </c>
      <c r="AD42" s="47">
        <v>2760</v>
      </c>
      <c r="AE42" s="47">
        <v>2299</v>
      </c>
      <c r="AF42" s="47">
        <v>2517</v>
      </c>
      <c r="AG42" s="47">
        <v>2130</v>
      </c>
      <c r="AH42" s="47">
        <v>1596</v>
      </c>
      <c r="AI42" s="47">
        <v>1079</v>
      </c>
      <c r="AJ42" s="47">
        <v>1052</v>
      </c>
      <c r="AK42" s="47">
        <v>1111</v>
      </c>
      <c r="AL42" s="47">
        <v>1689</v>
      </c>
      <c r="AM42" s="47">
        <v>968</v>
      </c>
      <c r="AN42" s="47">
        <v>826</v>
      </c>
      <c r="AO42" s="47">
        <v>760</v>
      </c>
      <c r="AP42" s="47">
        <v>825</v>
      </c>
      <c r="AQ42" s="47">
        <v>846</v>
      </c>
      <c r="AR42" s="47">
        <v>967</v>
      </c>
    </row>
    <row r="43" spans="1:44" ht="9.9499999999999993" customHeight="1" x14ac:dyDescent="0.2">
      <c r="A43" s="82"/>
      <c r="B43" s="142"/>
      <c r="C43" s="46" t="s">
        <v>200</v>
      </c>
      <c r="D43" s="47">
        <f t="shared" si="8"/>
        <v>74322</v>
      </c>
      <c r="E43" s="47">
        <f t="shared" si="9"/>
        <v>65636</v>
      </c>
      <c r="F43" s="47">
        <f t="shared" si="10"/>
        <v>67985</v>
      </c>
      <c r="G43" s="47">
        <f t="shared" si="11"/>
        <v>64619</v>
      </c>
      <c r="H43" s="47">
        <f t="shared" si="12"/>
        <v>86014</v>
      </c>
      <c r="I43" s="47">
        <f t="shared" si="13"/>
        <v>81974</v>
      </c>
      <c r="J43" s="47">
        <f t="shared" si="14"/>
        <v>147906</v>
      </c>
      <c r="K43" s="47">
        <f t="shared" si="15"/>
        <v>227530</v>
      </c>
      <c r="M43" s="47">
        <v>22331</v>
      </c>
      <c r="N43" s="47">
        <v>13528</v>
      </c>
      <c r="O43" s="47">
        <v>19853</v>
      </c>
      <c r="P43" s="47">
        <v>18610</v>
      </c>
      <c r="Q43" s="47">
        <v>19524</v>
      </c>
      <c r="R43" s="47">
        <v>16546</v>
      </c>
      <c r="S43" s="47">
        <v>12710</v>
      </c>
      <c r="T43" s="47">
        <v>16856</v>
      </c>
      <c r="U43" s="47">
        <v>19587</v>
      </c>
      <c r="V43" s="47">
        <v>14357</v>
      </c>
      <c r="W43" s="47">
        <v>16458</v>
      </c>
      <c r="X43" s="47">
        <v>17583</v>
      </c>
      <c r="Y43" s="47">
        <v>19849</v>
      </c>
      <c r="Z43" s="47">
        <v>13055</v>
      </c>
      <c r="AA43" s="47">
        <v>13388</v>
      </c>
      <c r="AB43" s="47">
        <v>18327</v>
      </c>
      <c r="AC43" s="47">
        <v>20464</v>
      </c>
      <c r="AD43" s="47">
        <v>35964</v>
      </c>
      <c r="AE43" s="47">
        <v>11836</v>
      </c>
      <c r="AF43" s="47">
        <v>17750</v>
      </c>
      <c r="AG43" s="47">
        <v>18039</v>
      </c>
      <c r="AH43" s="47">
        <v>17264</v>
      </c>
      <c r="AI43" s="47">
        <v>16613</v>
      </c>
      <c r="AJ43" s="47">
        <v>30058</v>
      </c>
      <c r="AK43" s="47">
        <v>18625</v>
      </c>
      <c r="AL43" s="47">
        <v>49372</v>
      </c>
      <c r="AM43" s="47">
        <v>34198</v>
      </c>
      <c r="AN43" s="47">
        <v>45711</v>
      </c>
      <c r="AO43" s="47">
        <v>76114</v>
      </c>
      <c r="AP43" s="47">
        <v>53895</v>
      </c>
      <c r="AQ43" s="47">
        <v>51297</v>
      </c>
      <c r="AR43" s="47">
        <v>46224</v>
      </c>
    </row>
    <row r="44" spans="1:44" ht="9.9499999999999993" customHeight="1" x14ac:dyDescent="0.2">
      <c r="A44" s="82"/>
      <c r="B44" s="142" t="s">
        <v>24</v>
      </c>
      <c r="C44" s="46" t="s">
        <v>199</v>
      </c>
      <c r="D44" s="47">
        <f t="shared" si="8"/>
        <v>929292</v>
      </c>
      <c r="E44" s="47">
        <f t="shared" si="9"/>
        <v>856064</v>
      </c>
      <c r="F44" s="47">
        <f t="shared" si="10"/>
        <v>810657</v>
      </c>
      <c r="G44" s="47">
        <f t="shared" si="11"/>
        <v>738685</v>
      </c>
      <c r="H44" s="47">
        <f t="shared" si="12"/>
        <v>854836</v>
      </c>
      <c r="I44" s="47">
        <f t="shared" si="13"/>
        <v>755277</v>
      </c>
      <c r="J44" s="47">
        <f t="shared" si="14"/>
        <v>733124</v>
      </c>
      <c r="K44" s="47">
        <f t="shared" si="15"/>
        <v>831473</v>
      </c>
      <c r="M44" s="47">
        <v>244460</v>
      </c>
      <c r="N44" s="47">
        <v>222497</v>
      </c>
      <c r="O44" s="47">
        <v>229780</v>
      </c>
      <c r="P44" s="47">
        <v>232555</v>
      </c>
      <c r="Q44" s="47">
        <v>224918</v>
      </c>
      <c r="R44" s="47">
        <v>205670</v>
      </c>
      <c r="S44" s="47">
        <v>209547</v>
      </c>
      <c r="T44" s="47">
        <v>215929</v>
      </c>
      <c r="U44" s="47">
        <v>224497</v>
      </c>
      <c r="V44" s="47">
        <v>203224</v>
      </c>
      <c r="W44" s="47">
        <v>198709</v>
      </c>
      <c r="X44" s="47">
        <v>184227</v>
      </c>
      <c r="Y44" s="47">
        <v>180850</v>
      </c>
      <c r="Z44" s="47">
        <v>164851</v>
      </c>
      <c r="AA44" s="47">
        <v>177480</v>
      </c>
      <c r="AB44" s="47">
        <v>215504</v>
      </c>
      <c r="AC44" s="47">
        <v>220128</v>
      </c>
      <c r="AD44" s="47">
        <v>202690</v>
      </c>
      <c r="AE44" s="47">
        <v>198870</v>
      </c>
      <c r="AF44" s="47">
        <v>233148</v>
      </c>
      <c r="AG44" s="47">
        <v>186982</v>
      </c>
      <c r="AH44" s="47">
        <v>186141</v>
      </c>
      <c r="AI44" s="47">
        <v>183069</v>
      </c>
      <c r="AJ44" s="47">
        <v>199085</v>
      </c>
      <c r="AK44" s="47">
        <v>202487</v>
      </c>
      <c r="AL44" s="47">
        <v>161188</v>
      </c>
      <c r="AM44" s="47">
        <v>192479</v>
      </c>
      <c r="AN44" s="47">
        <v>176970</v>
      </c>
      <c r="AO44" s="47">
        <v>188922</v>
      </c>
      <c r="AP44" s="47">
        <v>177490</v>
      </c>
      <c r="AQ44" s="47">
        <v>215720</v>
      </c>
      <c r="AR44" s="47">
        <v>249341</v>
      </c>
    </row>
    <row r="45" spans="1:44" ht="9.9499999999999993" customHeight="1" x14ac:dyDescent="0.2">
      <c r="A45" s="82"/>
      <c r="B45" s="142"/>
      <c r="C45" s="46" t="s">
        <v>200</v>
      </c>
      <c r="D45" s="47">
        <f t="shared" ref="D45:D55" si="16">SUM(M45:P45)</f>
        <v>327551</v>
      </c>
      <c r="E45" s="47">
        <f t="shared" ref="E45:E55" si="17">+SUM(Q45:T45)</f>
        <v>339008</v>
      </c>
      <c r="F45" s="47">
        <f t="shared" ref="F45:F55" si="18">SUM(U45:X45)</f>
        <v>305990</v>
      </c>
      <c r="G45" s="47">
        <f t="shared" ref="G45:G55" si="19">SUM(Y45:AB45)</f>
        <v>270377</v>
      </c>
      <c r="H45" s="47">
        <f t="shared" ref="H45:H55" si="20">SUM(AC45:AF45)</f>
        <v>263508</v>
      </c>
      <c r="I45" s="47">
        <f t="shared" ref="I45:I55" si="21">SUM(AG45:AJ45)</f>
        <v>303367</v>
      </c>
      <c r="J45" s="47">
        <f t="shared" ref="J45:J55" si="22">SUM(AK45:AN45)</f>
        <v>361405</v>
      </c>
      <c r="K45" s="47">
        <f t="shared" ref="K45:K55" si="23">SUM(AO45:AR45)</f>
        <v>852295</v>
      </c>
      <c r="M45" s="47">
        <v>89455</v>
      </c>
      <c r="N45" s="47">
        <v>72923</v>
      </c>
      <c r="O45" s="47">
        <v>78421</v>
      </c>
      <c r="P45" s="47">
        <v>86752</v>
      </c>
      <c r="Q45" s="47">
        <v>80497</v>
      </c>
      <c r="R45" s="47">
        <v>84621</v>
      </c>
      <c r="S45" s="47">
        <v>79218</v>
      </c>
      <c r="T45" s="47">
        <v>94672</v>
      </c>
      <c r="U45" s="47">
        <v>92194</v>
      </c>
      <c r="V45" s="47">
        <v>77688</v>
      </c>
      <c r="W45" s="47">
        <v>75620</v>
      </c>
      <c r="X45" s="47">
        <v>60488</v>
      </c>
      <c r="Y45" s="47">
        <v>68092</v>
      </c>
      <c r="Z45" s="47">
        <v>62758</v>
      </c>
      <c r="AA45" s="47">
        <v>63665</v>
      </c>
      <c r="AB45" s="47">
        <v>75862</v>
      </c>
      <c r="AC45" s="47">
        <v>61484</v>
      </c>
      <c r="AD45" s="47">
        <v>59316</v>
      </c>
      <c r="AE45" s="47">
        <v>61476</v>
      </c>
      <c r="AF45" s="47">
        <v>81232</v>
      </c>
      <c r="AG45" s="47">
        <v>78261</v>
      </c>
      <c r="AH45" s="47">
        <v>74019</v>
      </c>
      <c r="AI45" s="47">
        <v>73284</v>
      </c>
      <c r="AJ45" s="47">
        <v>77803</v>
      </c>
      <c r="AK45" s="47">
        <v>82312</v>
      </c>
      <c r="AL45" s="47">
        <v>78005</v>
      </c>
      <c r="AM45" s="47">
        <v>98943</v>
      </c>
      <c r="AN45" s="47">
        <v>102145</v>
      </c>
      <c r="AO45" s="47">
        <v>141359</v>
      </c>
      <c r="AP45" s="47">
        <v>193919</v>
      </c>
      <c r="AQ45" s="47">
        <v>263338</v>
      </c>
      <c r="AR45" s="47">
        <v>253679</v>
      </c>
    </row>
    <row r="46" spans="1:44" ht="9.9499999999999993" customHeight="1" x14ac:dyDescent="0.2">
      <c r="A46" s="82"/>
      <c r="B46" s="142" t="s">
        <v>25</v>
      </c>
      <c r="C46" s="46" t="s">
        <v>199</v>
      </c>
      <c r="D46" s="47">
        <f t="shared" si="16"/>
        <v>21941</v>
      </c>
      <c r="E46" s="47">
        <f t="shared" si="17"/>
        <v>17377</v>
      </c>
      <c r="F46" s="47">
        <f t="shared" si="18"/>
        <v>11850</v>
      </c>
      <c r="G46" s="47">
        <f t="shared" si="19"/>
        <v>15025</v>
      </c>
      <c r="H46" s="47">
        <f t="shared" si="20"/>
        <v>10145</v>
      </c>
      <c r="I46" s="47">
        <f t="shared" si="21"/>
        <v>10787</v>
      </c>
      <c r="J46" s="47">
        <f t="shared" si="22"/>
        <v>9023</v>
      </c>
      <c r="K46" s="47">
        <f t="shared" si="23"/>
        <v>11944</v>
      </c>
      <c r="M46" s="47">
        <v>5700</v>
      </c>
      <c r="N46" s="47">
        <v>6001</v>
      </c>
      <c r="O46" s="47">
        <v>4987</v>
      </c>
      <c r="P46" s="47">
        <v>5253</v>
      </c>
      <c r="Q46" s="47">
        <v>4722</v>
      </c>
      <c r="R46" s="47">
        <v>4111</v>
      </c>
      <c r="S46" s="47">
        <v>5013</v>
      </c>
      <c r="T46" s="47">
        <v>3531</v>
      </c>
      <c r="U46" s="47">
        <v>3388</v>
      </c>
      <c r="V46" s="47">
        <v>2657</v>
      </c>
      <c r="W46" s="47">
        <v>2789</v>
      </c>
      <c r="X46" s="47">
        <v>3016</v>
      </c>
      <c r="Y46" s="47">
        <v>3018</v>
      </c>
      <c r="Z46" s="47">
        <v>4073</v>
      </c>
      <c r="AA46" s="47">
        <v>2912</v>
      </c>
      <c r="AB46" s="47">
        <v>5022</v>
      </c>
      <c r="AC46" s="47">
        <v>2668</v>
      </c>
      <c r="AD46" s="47">
        <v>2608</v>
      </c>
      <c r="AE46" s="47">
        <v>2280</v>
      </c>
      <c r="AF46" s="47">
        <v>2589</v>
      </c>
      <c r="AG46" s="47">
        <v>3272</v>
      </c>
      <c r="AH46" s="47">
        <v>2786</v>
      </c>
      <c r="AI46" s="47">
        <v>2309</v>
      </c>
      <c r="AJ46" s="47">
        <v>2420</v>
      </c>
      <c r="AK46" s="47">
        <v>2354</v>
      </c>
      <c r="AL46" s="47">
        <v>1868</v>
      </c>
      <c r="AM46" s="47">
        <v>2428</v>
      </c>
      <c r="AN46" s="47">
        <v>2373</v>
      </c>
      <c r="AO46" s="47">
        <v>2714</v>
      </c>
      <c r="AP46" s="47">
        <v>3749</v>
      </c>
      <c r="AQ46" s="47">
        <v>2699</v>
      </c>
      <c r="AR46" s="47">
        <v>2782</v>
      </c>
    </row>
    <row r="47" spans="1:44" ht="9.9499999999999993" customHeight="1" x14ac:dyDescent="0.2">
      <c r="A47" s="82"/>
      <c r="B47" s="142"/>
      <c r="C47" s="46" t="s">
        <v>200</v>
      </c>
      <c r="D47" s="47">
        <f t="shared" si="16"/>
        <v>8630</v>
      </c>
      <c r="E47" s="47">
        <f t="shared" si="17"/>
        <v>5967</v>
      </c>
      <c r="F47" s="47">
        <f t="shared" si="18"/>
        <v>8752</v>
      </c>
      <c r="G47" s="47">
        <f t="shared" si="19"/>
        <v>6431</v>
      </c>
      <c r="H47" s="47">
        <f t="shared" si="20"/>
        <v>3803</v>
      </c>
      <c r="I47" s="47">
        <f t="shared" si="21"/>
        <v>4972</v>
      </c>
      <c r="J47" s="47">
        <f t="shared" si="22"/>
        <v>4827</v>
      </c>
      <c r="K47" s="47">
        <f t="shared" si="23"/>
        <v>42421</v>
      </c>
      <c r="M47" s="47">
        <v>2229</v>
      </c>
      <c r="N47" s="47">
        <v>2705</v>
      </c>
      <c r="O47" s="47">
        <v>1423</v>
      </c>
      <c r="P47" s="47">
        <v>2273</v>
      </c>
      <c r="Q47" s="47">
        <v>1782</v>
      </c>
      <c r="R47" s="47">
        <v>1166</v>
      </c>
      <c r="S47" s="47">
        <v>1008</v>
      </c>
      <c r="T47" s="47">
        <v>2011</v>
      </c>
      <c r="U47" s="47">
        <v>1721</v>
      </c>
      <c r="V47" s="47">
        <v>1532</v>
      </c>
      <c r="W47" s="47">
        <v>2063</v>
      </c>
      <c r="X47" s="47">
        <v>3436</v>
      </c>
      <c r="Y47" s="47">
        <v>1375</v>
      </c>
      <c r="Z47" s="47">
        <v>1102</v>
      </c>
      <c r="AA47" s="47">
        <v>2003</v>
      </c>
      <c r="AB47" s="47">
        <v>1951</v>
      </c>
      <c r="AC47" s="47">
        <v>1123</v>
      </c>
      <c r="AD47" s="47">
        <v>662</v>
      </c>
      <c r="AE47" s="47">
        <v>560</v>
      </c>
      <c r="AF47" s="47">
        <v>1458</v>
      </c>
      <c r="AG47" s="47">
        <v>2681</v>
      </c>
      <c r="AH47" s="47">
        <v>655</v>
      </c>
      <c r="AI47" s="47">
        <v>756</v>
      </c>
      <c r="AJ47" s="47">
        <v>880</v>
      </c>
      <c r="AK47" s="47">
        <v>1107</v>
      </c>
      <c r="AL47" s="47">
        <v>792</v>
      </c>
      <c r="AM47" s="47">
        <v>1580</v>
      </c>
      <c r="AN47" s="47">
        <v>1348</v>
      </c>
      <c r="AO47" s="47">
        <v>13744</v>
      </c>
      <c r="AP47" s="47">
        <v>5548</v>
      </c>
      <c r="AQ47" s="47">
        <v>15955</v>
      </c>
      <c r="AR47" s="47">
        <v>7174</v>
      </c>
    </row>
    <row r="48" spans="1:44" ht="9.9499999999999993" customHeight="1" x14ac:dyDescent="0.2">
      <c r="A48" s="82"/>
      <c r="B48" s="142" t="s">
        <v>26</v>
      </c>
      <c r="C48" s="46" t="s">
        <v>199</v>
      </c>
      <c r="D48" s="47">
        <f t="shared" si="16"/>
        <v>38933</v>
      </c>
      <c r="E48" s="47">
        <f t="shared" si="17"/>
        <v>37224</v>
      </c>
      <c r="F48" s="47">
        <f t="shared" si="18"/>
        <v>50379</v>
      </c>
      <c r="G48" s="47">
        <f t="shared" si="19"/>
        <v>19791</v>
      </c>
      <c r="H48" s="47">
        <f t="shared" si="20"/>
        <v>5139</v>
      </c>
      <c r="I48" s="47">
        <f t="shared" si="21"/>
        <v>3833</v>
      </c>
      <c r="J48" s="47">
        <f t="shared" si="22"/>
        <v>3112</v>
      </c>
      <c r="K48" s="47">
        <f t="shared" si="23"/>
        <v>4490</v>
      </c>
      <c r="M48" s="47">
        <v>11240</v>
      </c>
      <c r="N48" s="47">
        <v>9328</v>
      </c>
      <c r="O48" s="47">
        <v>7288</v>
      </c>
      <c r="P48" s="47">
        <v>11077</v>
      </c>
      <c r="Q48" s="47">
        <v>11170</v>
      </c>
      <c r="R48" s="47">
        <v>7047</v>
      </c>
      <c r="S48" s="47">
        <v>8221</v>
      </c>
      <c r="T48" s="47">
        <v>10786</v>
      </c>
      <c r="U48" s="47">
        <v>14547</v>
      </c>
      <c r="V48" s="47">
        <v>10542</v>
      </c>
      <c r="W48" s="47">
        <v>11142</v>
      </c>
      <c r="X48" s="47">
        <v>14148</v>
      </c>
      <c r="Y48" s="47">
        <v>15362</v>
      </c>
      <c r="Z48" s="47">
        <v>1343</v>
      </c>
      <c r="AA48" s="47">
        <v>1577</v>
      </c>
      <c r="AB48" s="47">
        <v>1509</v>
      </c>
      <c r="AC48" s="47">
        <v>1621</v>
      </c>
      <c r="AD48" s="47">
        <v>1234</v>
      </c>
      <c r="AE48" s="47">
        <v>957</v>
      </c>
      <c r="AF48" s="47">
        <v>1327</v>
      </c>
      <c r="AG48" s="47">
        <v>1154</v>
      </c>
      <c r="AH48" s="47">
        <v>1000</v>
      </c>
      <c r="AI48" s="47">
        <v>797</v>
      </c>
      <c r="AJ48" s="47">
        <v>882</v>
      </c>
      <c r="AK48" s="47">
        <v>770</v>
      </c>
      <c r="AL48" s="47">
        <v>748</v>
      </c>
      <c r="AM48" s="47">
        <v>794</v>
      </c>
      <c r="AN48" s="47">
        <v>800</v>
      </c>
      <c r="AO48" s="47">
        <v>1010</v>
      </c>
      <c r="AP48" s="47">
        <v>1115</v>
      </c>
      <c r="AQ48" s="47">
        <v>1310</v>
      </c>
      <c r="AR48" s="47">
        <v>1055</v>
      </c>
    </row>
    <row r="49" spans="1:44" ht="9.9499999999999993" customHeight="1" x14ac:dyDescent="0.2">
      <c r="A49" s="82"/>
      <c r="B49" s="142"/>
      <c r="C49" s="46" t="s">
        <v>200</v>
      </c>
      <c r="D49" s="47">
        <f t="shared" si="16"/>
        <v>4579</v>
      </c>
      <c r="E49" s="47">
        <f t="shared" si="17"/>
        <v>5771</v>
      </c>
      <c r="F49" s="47">
        <f t="shared" si="18"/>
        <v>7604</v>
      </c>
      <c r="G49" s="47">
        <f t="shared" si="19"/>
        <v>10037</v>
      </c>
      <c r="H49" s="47">
        <f t="shared" si="20"/>
        <v>10873</v>
      </c>
      <c r="I49" s="47">
        <f t="shared" si="21"/>
        <v>9892</v>
      </c>
      <c r="J49" s="47">
        <f t="shared" si="22"/>
        <v>6101</v>
      </c>
      <c r="K49" s="47">
        <f t="shared" si="23"/>
        <v>4879</v>
      </c>
      <c r="M49" s="47">
        <v>1093</v>
      </c>
      <c r="N49" s="47">
        <v>1219</v>
      </c>
      <c r="O49" s="47">
        <v>1067</v>
      </c>
      <c r="P49" s="47">
        <v>1200</v>
      </c>
      <c r="Q49" s="47">
        <v>1671</v>
      </c>
      <c r="R49" s="47">
        <v>972</v>
      </c>
      <c r="S49" s="47">
        <v>1462</v>
      </c>
      <c r="T49" s="47">
        <v>1666</v>
      </c>
      <c r="U49" s="47">
        <v>1651</v>
      </c>
      <c r="V49" s="47">
        <v>1211</v>
      </c>
      <c r="W49" s="47">
        <v>1529</v>
      </c>
      <c r="X49" s="47">
        <v>3213</v>
      </c>
      <c r="Y49" s="47">
        <v>2260</v>
      </c>
      <c r="Z49" s="47">
        <v>2914</v>
      </c>
      <c r="AA49" s="47">
        <v>2381</v>
      </c>
      <c r="AB49" s="47">
        <v>2482</v>
      </c>
      <c r="AC49" s="47">
        <v>2244</v>
      </c>
      <c r="AD49" s="47">
        <v>2047</v>
      </c>
      <c r="AE49" s="47">
        <v>3646</v>
      </c>
      <c r="AF49" s="47">
        <v>2936</v>
      </c>
      <c r="AG49" s="47">
        <v>2823</v>
      </c>
      <c r="AH49" s="47">
        <v>2328</v>
      </c>
      <c r="AI49" s="47">
        <v>2134</v>
      </c>
      <c r="AJ49" s="47">
        <v>2607</v>
      </c>
      <c r="AK49" s="47">
        <v>1958</v>
      </c>
      <c r="AL49" s="47">
        <v>1314</v>
      </c>
      <c r="AM49" s="47">
        <v>1635</v>
      </c>
      <c r="AN49" s="47">
        <v>1194</v>
      </c>
      <c r="AO49" s="47">
        <v>1284</v>
      </c>
      <c r="AP49" s="47">
        <v>1024</v>
      </c>
      <c r="AQ49" s="47">
        <v>1268</v>
      </c>
      <c r="AR49" s="47">
        <v>1303</v>
      </c>
    </row>
    <row r="50" spans="1:44" ht="9.9499999999999993" customHeight="1" x14ac:dyDescent="0.2">
      <c r="A50" s="82"/>
      <c r="B50" s="142" t="s">
        <v>27</v>
      </c>
      <c r="C50" s="46" t="s">
        <v>199</v>
      </c>
      <c r="D50" s="47">
        <f t="shared" si="16"/>
        <v>33824</v>
      </c>
      <c r="E50" s="47">
        <f t="shared" si="17"/>
        <v>44436</v>
      </c>
      <c r="F50" s="47">
        <f t="shared" si="18"/>
        <v>44838</v>
      </c>
      <c r="G50" s="47">
        <f t="shared" si="19"/>
        <v>50821</v>
      </c>
      <c r="H50" s="47">
        <f t="shared" si="20"/>
        <v>41623</v>
      </c>
      <c r="I50" s="47">
        <f t="shared" si="21"/>
        <v>35535</v>
      </c>
      <c r="J50" s="47">
        <f t="shared" si="22"/>
        <v>23023</v>
      </c>
      <c r="K50" s="47">
        <f t="shared" si="23"/>
        <v>37562</v>
      </c>
      <c r="M50" s="47">
        <v>7942</v>
      </c>
      <c r="N50" s="47">
        <v>7108</v>
      </c>
      <c r="O50" s="47">
        <v>8348</v>
      </c>
      <c r="P50" s="47">
        <v>10426</v>
      </c>
      <c r="Q50" s="47">
        <v>9387</v>
      </c>
      <c r="R50" s="47">
        <v>7361</v>
      </c>
      <c r="S50" s="47">
        <v>7688</v>
      </c>
      <c r="T50" s="47">
        <v>20000</v>
      </c>
      <c r="U50" s="47">
        <v>12460</v>
      </c>
      <c r="V50" s="47">
        <v>9954</v>
      </c>
      <c r="W50" s="47">
        <v>11407</v>
      </c>
      <c r="X50" s="47">
        <v>11017</v>
      </c>
      <c r="Y50" s="47">
        <v>12997</v>
      </c>
      <c r="Z50" s="47">
        <v>12190</v>
      </c>
      <c r="AA50" s="47">
        <v>13444</v>
      </c>
      <c r="AB50" s="47">
        <v>12190</v>
      </c>
      <c r="AC50" s="47">
        <v>12163</v>
      </c>
      <c r="AD50" s="47">
        <v>12022</v>
      </c>
      <c r="AE50" s="47">
        <v>6739</v>
      </c>
      <c r="AF50" s="47">
        <v>10699</v>
      </c>
      <c r="AG50" s="47">
        <v>12824</v>
      </c>
      <c r="AH50" s="47">
        <v>9683</v>
      </c>
      <c r="AI50" s="47">
        <v>6912</v>
      </c>
      <c r="AJ50" s="47">
        <v>6116</v>
      </c>
      <c r="AK50" s="47">
        <v>6039</v>
      </c>
      <c r="AL50" s="47">
        <v>5526</v>
      </c>
      <c r="AM50" s="47">
        <v>5480</v>
      </c>
      <c r="AN50" s="47">
        <v>5978</v>
      </c>
      <c r="AO50" s="47">
        <v>11581</v>
      </c>
      <c r="AP50" s="47">
        <v>8636</v>
      </c>
      <c r="AQ50" s="47">
        <v>11179</v>
      </c>
      <c r="AR50" s="47">
        <v>6166</v>
      </c>
    </row>
    <row r="51" spans="1:44" ht="9.9499999999999993" customHeight="1" x14ac:dyDescent="0.2">
      <c r="A51" s="82"/>
      <c r="B51" s="142"/>
      <c r="C51" s="46" t="s">
        <v>200</v>
      </c>
      <c r="D51" s="47">
        <f t="shared" si="16"/>
        <v>17445</v>
      </c>
      <c r="E51" s="47">
        <f t="shared" si="17"/>
        <v>29984</v>
      </c>
      <c r="F51" s="47">
        <f t="shared" si="18"/>
        <v>45823</v>
      </c>
      <c r="G51" s="47">
        <f t="shared" si="19"/>
        <v>83443</v>
      </c>
      <c r="H51" s="47">
        <f t="shared" si="20"/>
        <v>66988</v>
      </c>
      <c r="I51" s="47">
        <f t="shared" si="21"/>
        <v>76213</v>
      </c>
      <c r="J51" s="47">
        <f t="shared" si="22"/>
        <v>86580</v>
      </c>
      <c r="K51" s="47">
        <f t="shared" si="23"/>
        <v>208269</v>
      </c>
      <c r="M51" s="47">
        <v>5934</v>
      </c>
      <c r="N51" s="47">
        <v>5585</v>
      </c>
      <c r="O51" s="47">
        <v>2617</v>
      </c>
      <c r="P51" s="47">
        <v>3309</v>
      </c>
      <c r="Q51" s="47">
        <v>4386</v>
      </c>
      <c r="R51" s="47">
        <v>8327</v>
      </c>
      <c r="S51" s="47">
        <v>5365</v>
      </c>
      <c r="T51" s="47">
        <v>11906</v>
      </c>
      <c r="U51" s="47">
        <v>13422</v>
      </c>
      <c r="V51" s="47">
        <v>10955</v>
      </c>
      <c r="W51" s="47">
        <v>10388</v>
      </c>
      <c r="X51" s="47">
        <v>11058</v>
      </c>
      <c r="Y51" s="47">
        <v>29202</v>
      </c>
      <c r="Z51" s="47">
        <v>12167</v>
      </c>
      <c r="AA51" s="47">
        <v>27069</v>
      </c>
      <c r="AB51" s="47">
        <v>15005</v>
      </c>
      <c r="AC51" s="47">
        <v>23146</v>
      </c>
      <c r="AD51" s="47">
        <v>20115</v>
      </c>
      <c r="AE51" s="47">
        <v>10555</v>
      </c>
      <c r="AF51" s="47">
        <v>13172</v>
      </c>
      <c r="AG51" s="47">
        <v>26119</v>
      </c>
      <c r="AH51" s="47">
        <v>19806</v>
      </c>
      <c r="AI51" s="47">
        <v>11795</v>
      </c>
      <c r="AJ51" s="47">
        <v>18493</v>
      </c>
      <c r="AK51" s="47">
        <v>27169</v>
      </c>
      <c r="AL51" s="47">
        <v>15045</v>
      </c>
      <c r="AM51" s="47">
        <v>21533</v>
      </c>
      <c r="AN51" s="47">
        <v>22833</v>
      </c>
      <c r="AO51" s="47">
        <v>79704</v>
      </c>
      <c r="AP51" s="47">
        <v>35678</v>
      </c>
      <c r="AQ51" s="47">
        <v>53463</v>
      </c>
      <c r="AR51" s="47">
        <v>39424</v>
      </c>
    </row>
    <row r="52" spans="1:44" ht="9.9499999999999993" customHeight="1" x14ac:dyDescent="0.2">
      <c r="A52" s="82"/>
      <c r="B52" s="142" t="s">
        <v>28</v>
      </c>
      <c r="C52" s="46" t="s">
        <v>199</v>
      </c>
      <c r="D52" s="47">
        <f t="shared" si="16"/>
        <v>42370</v>
      </c>
      <c r="E52" s="47">
        <f t="shared" si="17"/>
        <v>63140</v>
      </c>
      <c r="F52" s="47">
        <f t="shared" si="18"/>
        <v>60711</v>
      </c>
      <c r="G52" s="47">
        <f t="shared" si="19"/>
        <v>46664</v>
      </c>
      <c r="H52" s="47">
        <f t="shared" si="20"/>
        <v>49099</v>
      </c>
      <c r="I52" s="47">
        <f t="shared" si="21"/>
        <v>29610</v>
      </c>
      <c r="J52" s="47">
        <f t="shared" si="22"/>
        <v>4639</v>
      </c>
      <c r="K52" s="47">
        <f t="shared" si="23"/>
        <v>136</v>
      </c>
      <c r="M52" s="47">
        <v>10686</v>
      </c>
      <c r="N52" s="47">
        <v>9492</v>
      </c>
      <c r="O52" s="47">
        <v>10039</v>
      </c>
      <c r="P52" s="47">
        <v>12153</v>
      </c>
      <c r="Q52" s="47">
        <v>13956</v>
      </c>
      <c r="R52" s="47">
        <v>12058</v>
      </c>
      <c r="S52" s="47">
        <v>16512</v>
      </c>
      <c r="T52" s="47">
        <v>20614</v>
      </c>
      <c r="U52" s="47">
        <v>16412</v>
      </c>
      <c r="V52" s="47">
        <v>15898</v>
      </c>
      <c r="W52" s="47">
        <v>17967</v>
      </c>
      <c r="X52" s="47">
        <v>10434</v>
      </c>
      <c r="Y52" s="47">
        <v>12802</v>
      </c>
      <c r="Z52" s="47">
        <v>10120</v>
      </c>
      <c r="AA52" s="47">
        <v>11477</v>
      </c>
      <c r="AB52" s="47">
        <v>12265</v>
      </c>
      <c r="AC52" s="47">
        <v>15690</v>
      </c>
      <c r="AD52" s="47">
        <v>11858</v>
      </c>
      <c r="AE52" s="47">
        <v>10529</v>
      </c>
      <c r="AF52" s="47">
        <v>11022</v>
      </c>
      <c r="AG52" s="47">
        <v>12285</v>
      </c>
      <c r="AH52" s="47">
        <v>7743</v>
      </c>
      <c r="AI52" s="47">
        <v>5826</v>
      </c>
      <c r="AJ52" s="47">
        <v>3756</v>
      </c>
      <c r="AK52" s="47">
        <v>2850</v>
      </c>
      <c r="AL52" s="47">
        <v>1174</v>
      </c>
      <c r="AM52" s="47">
        <v>595</v>
      </c>
      <c r="AN52" s="47">
        <v>20</v>
      </c>
      <c r="AO52" s="47">
        <v>11</v>
      </c>
      <c r="AP52" s="47">
        <v>17</v>
      </c>
      <c r="AQ52" s="47">
        <v>64</v>
      </c>
      <c r="AR52" s="47">
        <v>44</v>
      </c>
    </row>
    <row r="53" spans="1:44" ht="9.9499999999999993" customHeight="1" x14ac:dyDescent="0.2">
      <c r="A53" s="82"/>
      <c r="B53" s="142"/>
      <c r="C53" s="46" t="s">
        <v>200</v>
      </c>
      <c r="D53" s="47">
        <f t="shared" si="16"/>
        <v>1938</v>
      </c>
      <c r="E53" s="47">
        <f t="shared" si="17"/>
        <v>1665</v>
      </c>
      <c r="F53" s="47">
        <f t="shared" si="18"/>
        <v>2957</v>
      </c>
      <c r="G53" s="47">
        <f t="shared" si="19"/>
        <v>1704</v>
      </c>
      <c r="H53" s="47">
        <f t="shared" si="20"/>
        <v>1566</v>
      </c>
      <c r="I53" s="47">
        <f t="shared" si="21"/>
        <v>1635</v>
      </c>
      <c r="J53" s="47">
        <f t="shared" si="22"/>
        <v>3253</v>
      </c>
      <c r="K53" s="47">
        <f t="shared" si="23"/>
        <v>2973</v>
      </c>
      <c r="M53" s="47">
        <v>732</v>
      </c>
      <c r="N53" s="47">
        <v>215</v>
      </c>
      <c r="O53" s="47">
        <v>364</v>
      </c>
      <c r="P53" s="47">
        <v>627</v>
      </c>
      <c r="Q53" s="47">
        <v>696</v>
      </c>
      <c r="R53" s="47">
        <v>363</v>
      </c>
      <c r="S53" s="47">
        <v>263</v>
      </c>
      <c r="T53" s="47">
        <v>343</v>
      </c>
      <c r="U53" s="47">
        <v>483</v>
      </c>
      <c r="V53" s="47">
        <v>1494</v>
      </c>
      <c r="W53" s="47">
        <v>563</v>
      </c>
      <c r="X53" s="47">
        <v>417</v>
      </c>
      <c r="Y53" s="47">
        <v>367</v>
      </c>
      <c r="Z53" s="47">
        <v>319</v>
      </c>
      <c r="AA53" s="47">
        <v>439</v>
      </c>
      <c r="AB53" s="47">
        <v>579</v>
      </c>
      <c r="AC53" s="47">
        <v>610</v>
      </c>
      <c r="AD53" s="47">
        <v>314</v>
      </c>
      <c r="AE53" s="47">
        <v>285</v>
      </c>
      <c r="AF53" s="47">
        <v>357</v>
      </c>
      <c r="AG53" s="47">
        <v>396</v>
      </c>
      <c r="AH53" s="47">
        <v>444</v>
      </c>
      <c r="AI53" s="47">
        <v>193</v>
      </c>
      <c r="AJ53" s="47">
        <v>602</v>
      </c>
      <c r="AK53" s="47">
        <v>670</v>
      </c>
      <c r="AL53" s="47">
        <v>619</v>
      </c>
      <c r="AM53" s="47">
        <v>1046</v>
      </c>
      <c r="AN53" s="47">
        <v>918</v>
      </c>
      <c r="AO53" s="47">
        <v>758</v>
      </c>
      <c r="AP53" s="47">
        <v>1064</v>
      </c>
      <c r="AQ53" s="47">
        <v>568</v>
      </c>
      <c r="AR53" s="47">
        <v>583</v>
      </c>
    </row>
    <row r="54" spans="1:44" ht="9.9499999999999993" customHeight="1" x14ac:dyDescent="0.2">
      <c r="A54" s="82"/>
      <c r="B54" s="142" t="s">
        <v>29</v>
      </c>
      <c r="C54" s="46" t="s">
        <v>199</v>
      </c>
      <c r="D54" s="47">
        <f t="shared" si="16"/>
        <v>220809</v>
      </c>
      <c r="E54" s="47">
        <f t="shared" si="17"/>
        <v>195482</v>
      </c>
      <c r="F54" s="47">
        <f t="shared" si="18"/>
        <v>182976</v>
      </c>
      <c r="G54" s="47">
        <f t="shared" si="19"/>
        <v>178137</v>
      </c>
      <c r="H54" s="47">
        <f t="shared" si="20"/>
        <v>185235</v>
      </c>
      <c r="I54" s="47">
        <f t="shared" si="21"/>
        <v>134192</v>
      </c>
      <c r="J54" s="47">
        <f t="shared" si="22"/>
        <v>106591</v>
      </c>
      <c r="K54" s="47">
        <f t="shared" si="23"/>
        <v>71903</v>
      </c>
      <c r="M54" s="47">
        <v>57041</v>
      </c>
      <c r="N54" s="47">
        <v>51164</v>
      </c>
      <c r="O54" s="47">
        <v>53244</v>
      </c>
      <c r="P54" s="47">
        <v>59360</v>
      </c>
      <c r="Q54" s="47">
        <v>58206</v>
      </c>
      <c r="R54" s="47">
        <v>44586</v>
      </c>
      <c r="S54" s="47">
        <v>46602</v>
      </c>
      <c r="T54" s="47">
        <v>46088</v>
      </c>
      <c r="U54" s="47">
        <v>51578</v>
      </c>
      <c r="V54" s="47">
        <v>46199</v>
      </c>
      <c r="W54" s="47">
        <v>45416</v>
      </c>
      <c r="X54" s="47">
        <v>39783</v>
      </c>
      <c r="Y54" s="47">
        <v>44070</v>
      </c>
      <c r="Z54" s="47">
        <v>41001</v>
      </c>
      <c r="AA54" s="47">
        <v>43620</v>
      </c>
      <c r="AB54" s="47">
        <v>49446</v>
      </c>
      <c r="AC54" s="47">
        <v>51842</v>
      </c>
      <c r="AD54" s="47">
        <v>42971</v>
      </c>
      <c r="AE54" s="47">
        <v>41602</v>
      </c>
      <c r="AF54" s="47">
        <v>48820</v>
      </c>
      <c r="AG54" s="47">
        <v>37159</v>
      </c>
      <c r="AH54" s="47">
        <v>33333</v>
      </c>
      <c r="AI54" s="47">
        <v>31465</v>
      </c>
      <c r="AJ54" s="47">
        <v>32235</v>
      </c>
      <c r="AK54" s="47">
        <v>32156</v>
      </c>
      <c r="AL54" s="47">
        <v>27145</v>
      </c>
      <c r="AM54" s="47">
        <v>27083</v>
      </c>
      <c r="AN54" s="47">
        <v>20207</v>
      </c>
      <c r="AO54" s="47">
        <v>20218</v>
      </c>
      <c r="AP54" s="47">
        <v>17071</v>
      </c>
      <c r="AQ54" s="47">
        <v>16328</v>
      </c>
      <c r="AR54" s="47">
        <v>18286</v>
      </c>
    </row>
    <row r="55" spans="1:44" ht="9.9499999999999993" customHeight="1" x14ac:dyDescent="0.2">
      <c r="A55" s="82"/>
      <c r="B55" s="142"/>
      <c r="C55" s="46" t="s">
        <v>200</v>
      </c>
      <c r="D55" s="47">
        <f t="shared" si="16"/>
        <v>45463</v>
      </c>
      <c r="E55" s="47">
        <f t="shared" si="17"/>
        <v>54539</v>
      </c>
      <c r="F55" s="47">
        <f t="shared" si="18"/>
        <v>48881</v>
      </c>
      <c r="G55" s="47">
        <f t="shared" si="19"/>
        <v>40904</v>
      </c>
      <c r="H55" s="47">
        <f t="shared" si="20"/>
        <v>43559</v>
      </c>
      <c r="I55" s="47">
        <f t="shared" si="21"/>
        <v>44130</v>
      </c>
      <c r="J55" s="47">
        <f t="shared" si="22"/>
        <v>39193</v>
      </c>
      <c r="K55" s="47">
        <f t="shared" si="23"/>
        <v>61331</v>
      </c>
      <c r="M55" s="47">
        <v>14425</v>
      </c>
      <c r="N55" s="47">
        <v>10169</v>
      </c>
      <c r="O55" s="47">
        <v>10493</v>
      </c>
      <c r="P55" s="47">
        <v>10376</v>
      </c>
      <c r="Q55" s="47">
        <v>13873</v>
      </c>
      <c r="R55" s="47">
        <v>13858</v>
      </c>
      <c r="S55" s="47">
        <v>12604</v>
      </c>
      <c r="T55" s="47">
        <v>14204</v>
      </c>
      <c r="U55" s="47">
        <v>16558</v>
      </c>
      <c r="V55" s="47">
        <v>13099</v>
      </c>
      <c r="W55" s="47">
        <v>9613</v>
      </c>
      <c r="X55" s="47">
        <v>9611</v>
      </c>
      <c r="Y55" s="47">
        <v>9308</v>
      </c>
      <c r="Z55" s="47">
        <v>8607</v>
      </c>
      <c r="AA55" s="47">
        <v>10941</v>
      </c>
      <c r="AB55" s="47">
        <v>12048</v>
      </c>
      <c r="AC55" s="47">
        <v>10415</v>
      </c>
      <c r="AD55" s="47">
        <v>11256</v>
      </c>
      <c r="AE55" s="47">
        <v>10016</v>
      </c>
      <c r="AF55" s="47">
        <v>11872</v>
      </c>
      <c r="AG55" s="47">
        <v>16227</v>
      </c>
      <c r="AH55" s="47">
        <v>11649</v>
      </c>
      <c r="AI55" s="47">
        <v>8389</v>
      </c>
      <c r="AJ55" s="47">
        <v>7865</v>
      </c>
      <c r="AK55" s="47">
        <v>7573</v>
      </c>
      <c r="AL55" s="47">
        <v>9484</v>
      </c>
      <c r="AM55" s="47">
        <v>11672</v>
      </c>
      <c r="AN55" s="47">
        <v>10464</v>
      </c>
      <c r="AO55" s="47">
        <v>14633</v>
      </c>
      <c r="AP55" s="47">
        <v>12476</v>
      </c>
      <c r="AQ55" s="47">
        <v>21294</v>
      </c>
      <c r="AR55" s="47">
        <v>12928</v>
      </c>
    </row>
    <row r="56" spans="1:44" ht="9.9499999999999993" customHeight="1" x14ac:dyDescent="0.2">
      <c r="A56" s="82"/>
      <c r="B56" s="143" t="s">
        <v>30</v>
      </c>
      <c r="C56" s="143"/>
      <c r="D56" s="50">
        <f t="shared" ref="D56:J56" si="24">SUM(D36:D55)</f>
        <v>3108926</v>
      </c>
      <c r="E56" s="50">
        <f t="shared" si="24"/>
        <v>3108966</v>
      </c>
      <c r="F56" s="50">
        <f t="shared" si="24"/>
        <v>2795990</v>
      </c>
      <c r="G56" s="50">
        <f t="shared" si="24"/>
        <v>2774184</v>
      </c>
      <c r="H56" s="50">
        <f t="shared" si="24"/>
        <v>2776779</v>
      </c>
      <c r="I56" s="50">
        <f t="shared" si="24"/>
        <v>2479966</v>
      </c>
      <c r="J56" s="93">
        <f t="shared" si="24"/>
        <v>2321536</v>
      </c>
      <c r="K56" s="93">
        <f>SUM(K36:K55)</f>
        <v>3429658</v>
      </c>
      <c r="M56" s="50">
        <f>SUM(M36:M55)</f>
        <v>853241</v>
      </c>
      <c r="N56" s="50">
        <f t="shared" ref="N56:AR56" si="25">SUM(N36:N55)</f>
        <v>702692</v>
      </c>
      <c r="O56" s="50">
        <f t="shared" si="25"/>
        <v>739036</v>
      </c>
      <c r="P56" s="50">
        <f t="shared" si="25"/>
        <v>813957</v>
      </c>
      <c r="Q56" s="50">
        <f t="shared" si="25"/>
        <v>844776</v>
      </c>
      <c r="R56" s="50">
        <f t="shared" si="25"/>
        <v>719917</v>
      </c>
      <c r="S56" s="50">
        <f t="shared" si="25"/>
        <v>764782</v>
      </c>
      <c r="T56" s="50">
        <f t="shared" si="25"/>
        <v>779491</v>
      </c>
      <c r="U56" s="50">
        <f t="shared" si="25"/>
        <v>826136</v>
      </c>
      <c r="V56" s="50">
        <f t="shared" si="25"/>
        <v>685801</v>
      </c>
      <c r="W56" s="50">
        <f t="shared" si="25"/>
        <v>671920</v>
      </c>
      <c r="X56" s="50">
        <f t="shared" si="25"/>
        <v>612133</v>
      </c>
      <c r="Y56" s="50">
        <f t="shared" si="25"/>
        <v>704132</v>
      </c>
      <c r="Z56" s="50">
        <f t="shared" si="25"/>
        <v>644882</v>
      </c>
      <c r="AA56" s="50">
        <f t="shared" si="25"/>
        <v>679667</v>
      </c>
      <c r="AB56" s="50">
        <f t="shared" si="25"/>
        <v>745503</v>
      </c>
      <c r="AC56" s="50">
        <f t="shared" si="25"/>
        <v>757808</v>
      </c>
      <c r="AD56" s="50">
        <f t="shared" si="25"/>
        <v>655878</v>
      </c>
      <c r="AE56" s="50">
        <f t="shared" si="25"/>
        <v>642246</v>
      </c>
      <c r="AF56" s="50">
        <f t="shared" si="25"/>
        <v>720847</v>
      </c>
      <c r="AG56" s="50">
        <f t="shared" si="25"/>
        <v>712141</v>
      </c>
      <c r="AH56" s="50">
        <f t="shared" si="25"/>
        <v>616692</v>
      </c>
      <c r="AI56" s="50">
        <f t="shared" si="25"/>
        <v>558523</v>
      </c>
      <c r="AJ56" s="50">
        <f t="shared" si="25"/>
        <v>592610</v>
      </c>
      <c r="AK56" s="50">
        <f t="shared" si="25"/>
        <v>612881</v>
      </c>
      <c r="AL56" s="50">
        <f t="shared" si="25"/>
        <v>562093</v>
      </c>
      <c r="AM56" s="50">
        <f t="shared" si="25"/>
        <v>575028</v>
      </c>
      <c r="AN56" s="50">
        <f t="shared" si="25"/>
        <v>571534</v>
      </c>
      <c r="AO56" s="50">
        <f t="shared" si="25"/>
        <v>813283</v>
      </c>
      <c r="AP56" s="50">
        <f t="shared" si="25"/>
        <v>773608</v>
      </c>
      <c r="AQ56" s="50">
        <f t="shared" si="25"/>
        <v>944417</v>
      </c>
      <c r="AR56" s="50">
        <f t="shared" si="25"/>
        <v>898350</v>
      </c>
    </row>
    <row r="57" spans="1:44" ht="9.9499999999999993" customHeight="1" x14ac:dyDescent="0.2">
      <c r="D57" s="124"/>
      <c r="E57" s="124"/>
      <c r="F57" s="124"/>
      <c r="G57" s="124"/>
      <c r="H57" s="124"/>
      <c r="I57" s="124"/>
      <c r="J57" s="124"/>
      <c r="K57" s="124"/>
    </row>
    <row r="63" spans="1:44" ht="9.9499999999999993" customHeight="1" x14ac:dyDescent="0.2">
      <c r="B63" s="94" t="s">
        <v>182</v>
      </c>
      <c r="C63" s="53"/>
      <c r="D63" s="95"/>
      <c r="E63" s="53"/>
      <c r="F63" s="53"/>
      <c r="G63" s="53"/>
      <c r="H63" s="53"/>
      <c r="I63" s="53"/>
      <c r="J63" s="53"/>
      <c r="K63" s="53"/>
      <c r="L63" s="53"/>
    </row>
    <row r="64" spans="1:44" ht="9.9499999999999993" customHeight="1" x14ac:dyDescent="0.2">
      <c r="B64" s="96" t="s">
        <v>137</v>
      </c>
      <c r="C64" s="53"/>
      <c r="D64" s="53"/>
      <c r="E64" s="53"/>
      <c r="F64" s="53"/>
      <c r="G64" s="53"/>
      <c r="H64" s="53"/>
      <c r="I64" s="53"/>
      <c r="J64" s="53"/>
      <c r="K64" s="95"/>
      <c r="L64" s="53"/>
    </row>
    <row r="65" spans="2:12" ht="9.9499999999999993" customHeight="1" x14ac:dyDescent="0.2">
      <c r="B65" s="53" t="s">
        <v>138</v>
      </c>
      <c r="C65" s="53"/>
      <c r="D65" s="53"/>
      <c r="E65" s="53"/>
      <c r="F65" s="53"/>
      <c r="G65" s="53"/>
      <c r="H65" s="53"/>
      <c r="I65" s="53"/>
      <c r="J65" s="53"/>
      <c r="K65" s="95"/>
      <c r="L65" s="53"/>
    </row>
    <row r="66" spans="2:12" ht="9.9499999999999993" customHeight="1" x14ac:dyDescent="0.2">
      <c r="B66" s="53" t="s">
        <v>139</v>
      </c>
      <c r="C66" s="53"/>
      <c r="D66" s="53"/>
      <c r="E66" s="53"/>
      <c r="F66" s="53"/>
      <c r="G66" s="53"/>
      <c r="H66" s="53"/>
      <c r="I66" s="53"/>
      <c r="J66" s="53"/>
      <c r="K66" s="95"/>
      <c r="L66" s="53"/>
    </row>
    <row r="67" spans="2:12" ht="9.9499999999999993" customHeight="1" x14ac:dyDescent="0.2">
      <c r="B67" s="53" t="s">
        <v>140</v>
      </c>
      <c r="C67" s="53"/>
      <c r="D67" s="53"/>
      <c r="E67" s="53"/>
      <c r="F67" s="53"/>
      <c r="G67" s="53"/>
      <c r="H67" s="53"/>
      <c r="I67" s="53"/>
      <c r="J67" s="53"/>
      <c r="K67" s="95"/>
      <c r="L67" s="53"/>
    </row>
    <row r="68" spans="2:12" ht="9.9499999999999993" customHeight="1" x14ac:dyDescent="0.2">
      <c r="B68" s="144" t="s">
        <v>183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</row>
    <row r="69" spans="2:12" ht="9.9499999999999993" customHeight="1" x14ac:dyDescent="0.2">
      <c r="B69" s="96" t="s">
        <v>203</v>
      </c>
      <c r="C69" s="53"/>
      <c r="D69" s="53"/>
      <c r="E69" s="53"/>
      <c r="F69" s="53"/>
      <c r="G69" s="53"/>
      <c r="H69" s="53"/>
      <c r="I69" s="53"/>
      <c r="J69" s="53"/>
      <c r="K69" s="95"/>
      <c r="L69" s="53"/>
    </row>
    <row r="70" spans="2:12" ht="9.9499999999999993" customHeight="1" x14ac:dyDescent="0.2">
      <c r="B70" s="53" t="s">
        <v>204</v>
      </c>
      <c r="C70" s="53"/>
      <c r="D70" s="53"/>
      <c r="E70" s="53"/>
      <c r="F70" s="53"/>
      <c r="G70" s="53"/>
      <c r="H70" s="53"/>
      <c r="I70" s="53"/>
      <c r="J70" s="53"/>
      <c r="K70" s="95"/>
      <c r="L70" s="53"/>
    </row>
    <row r="71" spans="2:12" ht="9.9499999999999993" customHeight="1" x14ac:dyDescent="0.2">
      <c r="B71" s="53" t="s">
        <v>205</v>
      </c>
      <c r="C71" s="53"/>
      <c r="D71" s="53"/>
      <c r="E71" s="53"/>
      <c r="F71" s="53"/>
      <c r="G71" s="53"/>
      <c r="H71" s="53"/>
      <c r="I71" s="53"/>
      <c r="J71" s="53"/>
      <c r="K71" s="95"/>
      <c r="L71" s="53"/>
    </row>
  </sheetData>
  <mergeCells count="22">
    <mergeCell ref="B54:B55"/>
    <mergeCell ref="B56:C56"/>
    <mergeCell ref="B68:L68"/>
    <mergeCell ref="B42:B43"/>
    <mergeCell ref="B44:B45"/>
    <mergeCell ref="B46:B47"/>
    <mergeCell ref="B48:B49"/>
    <mergeCell ref="B50:B51"/>
    <mergeCell ref="B52:B53"/>
    <mergeCell ref="B40:B41"/>
    <mergeCell ref="B9:C9"/>
    <mergeCell ref="B28:C28"/>
    <mergeCell ref="B35:C35"/>
    <mergeCell ref="B36:B37"/>
    <mergeCell ref="B38:B39"/>
    <mergeCell ref="B14:B15"/>
    <mergeCell ref="B16:B17"/>
    <mergeCell ref="B18:B19"/>
    <mergeCell ref="B20:B21"/>
    <mergeCell ref="B22:B23"/>
    <mergeCell ref="B24:B25"/>
    <mergeCell ref="B26:B27"/>
  </mergeCells>
  <pageMargins left="0.7" right="0.7" top="0.75" bottom="0.75" header="0.3" footer="0.3"/>
  <pageSetup paperSize="9" orientation="landscape" horizontalDpi="4294967294" verticalDpi="4294967294" r:id="rId1"/>
  <ignoredErrors>
    <ignoredError sqref="D36:K55 D10:K17 D20:K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0"/>
  <sheetViews>
    <sheetView zoomScale="75" zoomScaleNormal="7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1.25" x14ac:dyDescent="0.15"/>
  <cols>
    <col min="1" max="1" width="9" style="44"/>
    <col min="2" max="2" width="27.625" style="44" customWidth="1"/>
    <col min="3" max="3" width="21.125" style="44" customWidth="1"/>
    <col min="4" max="49" width="10.625" style="44" customWidth="1"/>
    <col min="50" max="16384" width="9" style="44"/>
  </cols>
  <sheetData>
    <row r="1" spans="1:49" s="49" customFormat="1" ht="9.9499999999999993" customHeight="1" x14ac:dyDescent="0.2">
      <c r="B1" s="71" t="s">
        <v>206</v>
      </c>
    </row>
    <row r="2" spans="1:49" s="49" customFormat="1" ht="9.9499999999999993" customHeight="1" x14ac:dyDescent="0.2"/>
    <row r="3" spans="1:49" s="49" customFormat="1" ht="9.9499999999999993" customHeight="1" x14ac:dyDescent="0.2"/>
    <row r="4" spans="1:49" s="53" customFormat="1" ht="9.9499999999999993" customHeight="1" x14ac:dyDescent="0.2">
      <c r="A4" s="86"/>
      <c r="B4" s="89"/>
      <c r="C4" s="89"/>
      <c r="D4" s="73" t="s">
        <v>142</v>
      </c>
      <c r="F4" s="74"/>
      <c r="G4" s="74"/>
      <c r="H4" s="74"/>
      <c r="I4" s="74"/>
      <c r="J4" s="74"/>
      <c r="K4" s="74"/>
      <c r="L4" s="74"/>
      <c r="M4" s="75"/>
      <c r="N4" s="74"/>
    </row>
    <row r="5" spans="1:49" s="53" customFormat="1" ht="9.9499999999999993" customHeight="1" x14ac:dyDescent="0.2">
      <c r="A5" s="86"/>
      <c r="B5" s="89"/>
      <c r="C5" s="89"/>
      <c r="E5" s="76"/>
      <c r="F5" s="76"/>
      <c r="G5" s="76"/>
      <c r="H5" s="76"/>
      <c r="I5" s="76"/>
      <c r="J5" s="76"/>
      <c r="K5" s="76"/>
      <c r="L5" s="76"/>
      <c r="M5" s="77"/>
      <c r="N5" s="76"/>
    </row>
    <row r="6" spans="1:49" s="71" customFormat="1" ht="9.9499999999999993" customHeight="1" x14ac:dyDescent="0.2">
      <c r="A6" s="78"/>
      <c r="D6" s="79">
        <v>2005</v>
      </c>
      <c r="E6" s="79">
        <v>2006</v>
      </c>
      <c r="F6" s="79">
        <v>2007</v>
      </c>
      <c r="G6" s="79">
        <v>2008</v>
      </c>
      <c r="H6" s="79">
        <v>2009</v>
      </c>
      <c r="I6" s="79">
        <v>2010</v>
      </c>
      <c r="J6" s="79">
        <v>2011</v>
      </c>
      <c r="K6" s="79">
        <v>2012</v>
      </c>
      <c r="L6" s="79">
        <v>2013</v>
      </c>
      <c r="M6" s="80"/>
      <c r="N6" s="81" t="s">
        <v>143</v>
      </c>
      <c r="O6" s="81" t="s">
        <v>144</v>
      </c>
      <c r="P6" s="81" t="s">
        <v>145</v>
      </c>
      <c r="Q6" s="81" t="s">
        <v>146</v>
      </c>
      <c r="R6" s="81" t="s">
        <v>147</v>
      </c>
      <c r="S6" s="81" t="s">
        <v>148</v>
      </c>
      <c r="T6" s="78" t="s">
        <v>149</v>
      </c>
      <c r="U6" s="78" t="s">
        <v>150</v>
      </c>
      <c r="V6" s="78" t="s">
        <v>151</v>
      </c>
      <c r="W6" s="78" t="s">
        <v>152</v>
      </c>
      <c r="X6" s="78" t="s">
        <v>153</v>
      </c>
      <c r="Y6" s="78" t="s">
        <v>154</v>
      </c>
      <c r="Z6" s="78" t="s">
        <v>155</v>
      </c>
      <c r="AA6" s="78" t="s">
        <v>156</v>
      </c>
      <c r="AB6" s="78" t="s">
        <v>157</v>
      </c>
      <c r="AC6" s="78" t="s">
        <v>158</v>
      </c>
      <c r="AD6" s="78" t="s">
        <v>159</v>
      </c>
      <c r="AE6" s="78" t="s">
        <v>160</v>
      </c>
      <c r="AF6" s="78" t="s">
        <v>161</v>
      </c>
      <c r="AG6" s="78" t="s">
        <v>162</v>
      </c>
      <c r="AH6" s="78" t="s">
        <v>163</v>
      </c>
      <c r="AI6" s="78" t="s">
        <v>164</v>
      </c>
      <c r="AJ6" s="78" t="s">
        <v>165</v>
      </c>
      <c r="AK6" s="78" t="s">
        <v>166</v>
      </c>
      <c r="AL6" s="78" t="s">
        <v>167</v>
      </c>
      <c r="AM6" s="78" t="s">
        <v>168</v>
      </c>
      <c r="AN6" s="78" t="s">
        <v>169</v>
      </c>
      <c r="AO6" s="78" t="s">
        <v>170</v>
      </c>
      <c r="AP6" s="78" t="s">
        <v>171</v>
      </c>
      <c r="AQ6" s="78" t="s">
        <v>172</v>
      </c>
      <c r="AR6" s="78" t="s">
        <v>173</v>
      </c>
      <c r="AS6" s="78" t="s">
        <v>174</v>
      </c>
      <c r="AT6" s="71" t="s">
        <v>175</v>
      </c>
      <c r="AU6" s="71" t="s">
        <v>176</v>
      </c>
      <c r="AV6" s="71" t="s">
        <v>177</v>
      </c>
      <c r="AW6" s="71" t="s">
        <v>178</v>
      </c>
    </row>
    <row r="7" spans="1:49" s="49" customFormat="1" ht="9.9499999999999993" customHeight="1" x14ac:dyDescent="0.2"/>
    <row r="8" spans="1:49" s="49" customFormat="1" ht="9.9499999999999993" customHeight="1" x14ac:dyDescent="0.2"/>
    <row r="9" spans="1:49" s="49" customFormat="1" ht="9.9499999999999993" customHeight="1" x14ac:dyDescent="0.2">
      <c r="A9" s="125">
        <v>5.0999999999999996</v>
      </c>
      <c r="B9" s="126" t="s">
        <v>207</v>
      </c>
      <c r="C9" s="89"/>
    </row>
    <row r="10" spans="1:49" s="49" customFormat="1" ht="9.9499999999999993" customHeight="1" x14ac:dyDescent="0.2">
      <c r="A10" s="89"/>
      <c r="B10" s="163" t="s">
        <v>32</v>
      </c>
      <c r="C10" s="127" t="s">
        <v>208</v>
      </c>
      <c r="D10" s="47">
        <f t="shared" ref="D10:D27" si="0">SUM(N10:Q10)</f>
        <v>86762</v>
      </c>
      <c r="E10" s="47">
        <f t="shared" ref="E10:E27" si="1">SUM(R10:U10)</f>
        <v>87504</v>
      </c>
      <c r="F10" s="47">
        <f t="shared" ref="F10:F27" si="2">+SUM(V10:Y10)</f>
        <v>78766</v>
      </c>
      <c r="G10" s="47">
        <f t="shared" ref="G10:G27" si="3">SUM(Z10:AC10)</f>
        <v>61729</v>
      </c>
      <c r="H10" s="47">
        <f t="shared" ref="H10:H27" si="4">SUM(AD10:AG10)</f>
        <v>57431</v>
      </c>
      <c r="I10" s="47">
        <f t="shared" ref="I10:I27" si="5">SUM(AH10:AK10)</f>
        <v>30672</v>
      </c>
      <c r="J10" s="47">
        <f t="shared" ref="J10:J27" si="6">SUM(AL10:AO10)</f>
        <v>29686</v>
      </c>
      <c r="K10" s="47">
        <f t="shared" ref="K10:K27" si="7">SUM(AP10:AS10)</f>
        <v>18218</v>
      </c>
      <c r="L10" s="47">
        <f t="shared" ref="L10:L27" si="8">SUM(AT10:AW10)</f>
        <v>6025</v>
      </c>
      <c r="N10" s="47">
        <v>17846</v>
      </c>
      <c r="O10" s="47">
        <v>21166</v>
      </c>
      <c r="P10" s="47">
        <v>23940</v>
      </c>
      <c r="Q10" s="47">
        <v>23810</v>
      </c>
      <c r="R10" s="47">
        <v>20811</v>
      </c>
      <c r="S10" s="47">
        <v>19293</v>
      </c>
      <c r="T10" s="47">
        <v>23052</v>
      </c>
      <c r="U10" s="47">
        <v>24348</v>
      </c>
      <c r="V10" s="47">
        <v>22589</v>
      </c>
      <c r="W10" s="47">
        <v>20285</v>
      </c>
      <c r="X10" s="47">
        <v>19060</v>
      </c>
      <c r="Y10" s="47">
        <v>16832</v>
      </c>
      <c r="Z10" s="47">
        <v>14607</v>
      </c>
      <c r="AA10" s="47">
        <v>13045</v>
      </c>
      <c r="AB10" s="47">
        <v>17732</v>
      </c>
      <c r="AC10" s="47">
        <v>16345</v>
      </c>
      <c r="AD10" s="47">
        <v>19982</v>
      </c>
      <c r="AE10" s="47">
        <v>17377</v>
      </c>
      <c r="AF10" s="47">
        <v>10730</v>
      </c>
      <c r="AG10" s="47">
        <v>9342</v>
      </c>
      <c r="AH10" s="47">
        <v>3869</v>
      </c>
      <c r="AI10" s="47">
        <v>8645</v>
      </c>
      <c r="AJ10" s="47">
        <v>9471</v>
      </c>
      <c r="AK10" s="47">
        <v>8687</v>
      </c>
      <c r="AL10" s="47">
        <v>9058</v>
      </c>
      <c r="AM10" s="47">
        <v>7856</v>
      </c>
      <c r="AN10" s="47">
        <v>6082</v>
      </c>
      <c r="AO10" s="47">
        <v>6690</v>
      </c>
      <c r="AP10" s="47">
        <v>7381</v>
      </c>
      <c r="AQ10" s="47">
        <v>6175</v>
      </c>
      <c r="AR10" s="47">
        <v>2915</v>
      </c>
      <c r="AS10" s="47">
        <v>1747</v>
      </c>
      <c r="AT10" s="47">
        <v>1759</v>
      </c>
      <c r="AU10" s="47">
        <v>994</v>
      </c>
      <c r="AV10" s="47">
        <v>1348</v>
      </c>
      <c r="AW10" s="47">
        <v>1924</v>
      </c>
    </row>
    <row r="11" spans="1:49" s="49" customFormat="1" ht="9.9499999999999993" customHeight="1" x14ac:dyDescent="0.2">
      <c r="A11" s="89"/>
      <c r="B11" s="163"/>
      <c r="C11" s="127" t="s">
        <v>209</v>
      </c>
      <c r="D11" s="47">
        <f t="shared" si="0"/>
        <v>425530</v>
      </c>
      <c r="E11" s="47">
        <f t="shared" si="1"/>
        <v>430286</v>
      </c>
      <c r="F11" s="47">
        <f t="shared" si="2"/>
        <v>444728</v>
      </c>
      <c r="G11" s="47">
        <f t="shared" si="3"/>
        <v>299954</v>
      </c>
      <c r="H11" s="47">
        <f t="shared" si="4"/>
        <v>169133</v>
      </c>
      <c r="I11" s="47">
        <f t="shared" si="5"/>
        <v>200038</v>
      </c>
      <c r="J11" s="47">
        <f t="shared" si="6"/>
        <v>153603</v>
      </c>
      <c r="K11" s="47">
        <f t="shared" si="7"/>
        <v>106789</v>
      </c>
      <c r="L11" s="47">
        <f t="shared" si="8"/>
        <v>64993</v>
      </c>
      <c r="N11" s="47">
        <v>108638</v>
      </c>
      <c r="O11" s="47">
        <v>100896</v>
      </c>
      <c r="P11" s="47">
        <v>118652</v>
      </c>
      <c r="Q11" s="47">
        <v>97344</v>
      </c>
      <c r="R11" s="47">
        <v>98949</v>
      </c>
      <c r="S11" s="47">
        <v>99156</v>
      </c>
      <c r="T11" s="47">
        <v>119470</v>
      </c>
      <c r="U11" s="47">
        <v>112711</v>
      </c>
      <c r="V11" s="47">
        <v>132734</v>
      </c>
      <c r="W11" s="47">
        <v>101950</v>
      </c>
      <c r="X11" s="47">
        <v>127981</v>
      </c>
      <c r="Y11" s="47">
        <v>82063</v>
      </c>
      <c r="Z11" s="47">
        <v>90251</v>
      </c>
      <c r="AA11" s="47">
        <v>78892</v>
      </c>
      <c r="AB11" s="47">
        <v>78383</v>
      </c>
      <c r="AC11" s="47">
        <v>52428</v>
      </c>
      <c r="AD11" s="47">
        <v>43367</v>
      </c>
      <c r="AE11" s="47">
        <v>39854</v>
      </c>
      <c r="AF11" s="47">
        <v>44350</v>
      </c>
      <c r="AG11" s="47">
        <v>41562</v>
      </c>
      <c r="AH11" s="47">
        <v>46490</v>
      </c>
      <c r="AI11" s="47">
        <v>48353</v>
      </c>
      <c r="AJ11" s="47">
        <v>54325</v>
      </c>
      <c r="AK11" s="47">
        <v>50870</v>
      </c>
      <c r="AL11" s="47">
        <v>50820</v>
      </c>
      <c r="AM11" s="47">
        <v>38563</v>
      </c>
      <c r="AN11" s="47">
        <v>35697</v>
      </c>
      <c r="AO11" s="47">
        <v>28523</v>
      </c>
      <c r="AP11" s="47">
        <v>36877</v>
      </c>
      <c r="AQ11" s="47">
        <v>24791</v>
      </c>
      <c r="AR11" s="47">
        <v>30230</v>
      </c>
      <c r="AS11" s="47">
        <v>14891</v>
      </c>
      <c r="AT11" s="47">
        <v>17399</v>
      </c>
      <c r="AU11" s="47">
        <v>16293</v>
      </c>
      <c r="AV11" s="47">
        <v>16512</v>
      </c>
      <c r="AW11" s="47">
        <v>14789</v>
      </c>
    </row>
    <row r="12" spans="1:49" s="49" customFormat="1" ht="9.9499999999999993" customHeight="1" x14ac:dyDescent="0.2">
      <c r="A12" s="89"/>
      <c r="B12" s="161" t="s">
        <v>36</v>
      </c>
      <c r="C12" s="127" t="s">
        <v>208</v>
      </c>
      <c r="D12" s="47">
        <f t="shared" si="0"/>
        <v>9640</v>
      </c>
      <c r="E12" s="47">
        <f t="shared" si="1"/>
        <v>10484</v>
      </c>
      <c r="F12" s="47">
        <f t="shared" si="2"/>
        <v>11109</v>
      </c>
      <c r="G12" s="47">
        <f t="shared" si="3"/>
        <v>14453</v>
      </c>
      <c r="H12" s="47">
        <f t="shared" si="4"/>
        <v>16560</v>
      </c>
      <c r="I12" s="47">
        <f t="shared" si="5"/>
        <v>12444</v>
      </c>
      <c r="J12" s="47">
        <f t="shared" si="6"/>
        <v>14866</v>
      </c>
      <c r="K12" s="47">
        <f t="shared" si="7"/>
        <v>16050</v>
      </c>
      <c r="L12" s="47">
        <f t="shared" si="8"/>
        <v>12392</v>
      </c>
      <c r="N12" s="47">
        <v>3152</v>
      </c>
      <c r="O12" s="47">
        <v>2224</v>
      </c>
      <c r="P12" s="47">
        <v>2018</v>
      </c>
      <c r="Q12" s="47">
        <v>2246</v>
      </c>
      <c r="R12" s="47">
        <v>2422</v>
      </c>
      <c r="S12" s="47">
        <v>2518</v>
      </c>
      <c r="T12" s="47">
        <v>2520</v>
      </c>
      <c r="U12" s="47">
        <v>3024</v>
      </c>
      <c r="V12" s="47">
        <v>2385</v>
      </c>
      <c r="W12" s="47">
        <v>2311</v>
      </c>
      <c r="X12" s="47">
        <v>3212</v>
      </c>
      <c r="Y12" s="47">
        <v>3201</v>
      </c>
      <c r="Z12" s="47">
        <v>3357</v>
      </c>
      <c r="AA12" s="47">
        <v>3390</v>
      </c>
      <c r="AB12" s="47">
        <v>3172</v>
      </c>
      <c r="AC12" s="47">
        <v>4534</v>
      </c>
      <c r="AD12" s="47">
        <v>3709</v>
      </c>
      <c r="AE12" s="47">
        <v>3996</v>
      </c>
      <c r="AF12" s="47">
        <v>4277</v>
      </c>
      <c r="AG12" s="47">
        <v>4578</v>
      </c>
      <c r="AH12" s="47">
        <v>3417</v>
      </c>
      <c r="AI12" s="47">
        <v>3398</v>
      </c>
      <c r="AJ12" s="47">
        <v>2720</v>
      </c>
      <c r="AK12" s="47">
        <v>2909</v>
      </c>
      <c r="AL12" s="47">
        <v>3834</v>
      </c>
      <c r="AM12" s="47">
        <v>3892</v>
      </c>
      <c r="AN12" s="47">
        <v>3519</v>
      </c>
      <c r="AO12" s="47">
        <v>3621</v>
      </c>
      <c r="AP12" s="47">
        <v>4891</v>
      </c>
      <c r="AQ12" s="47">
        <v>4130</v>
      </c>
      <c r="AR12" s="47">
        <v>4137</v>
      </c>
      <c r="AS12" s="47">
        <v>2892</v>
      </c>
      <c r="AT12" s="47">
        <v>3247</v>
      </c>
      <c r="AU12" s="47">
        <v>2985</v>
      </c>
      <c r="AV12" s="47">
        <v>2963</v>
      </c>
      <c r="AW12" s="47">
        <v>3197</v>
      </c>
    </row>
    <row r="13" spans="1:49" s="49" customFormat="1" ht="9.9499999999999993" customHeight="1" x14ac:dyDescent="0.2">
      <c r="A13" s="89"/>
      <c r="B13" s="162"/>
      <c r="C13" s="127" t="s">
        <v>209</v>
      </c>
      <c r="D13" s="47">
        <f t="shared" si="0"/>
        <v>235834</v>
      </c>
      <c r="E13" s="47">
        <f t="shared" si="1"/>
        <v>367753</v>
      </c>
      <c r="F13" s="47">
        <f t="shared" si="2"/>
        <v>367466</v>
      </c>
      <c r="G13" s="47">
        <f t="shared" si="3"/>
        <v>370604</v>
      </c>
      <c r="H13" s="47">
        <f t="shared" si="4"/>
        <v>406055</v>
      </c>
      <c r="I13" s="47">
        <f t="shared" si="5"/>
        <v>352164</v>
      </c>
      <c r="J13" s="47">
        <f t="shared" si="6"/>
        <v>364851</v>
      </c>
      <c r="K13" s="47">
        <f t="shared" si="7"/>
        <v>381678</v>
      </c>
      <c r="L13" s="47">
        <f t="shared" si="8"/>
        <v>333746</v>
      </c>
      <c r="N13" s="47">
        <v>67612</v>
      </c>
      <c r="O13" s="47">
        <v>59083</v>
      </c>
      <c r="P13" s="47">
        <v>53949</v>
      </c>
      <c r="Q13" s="47">
        <v>55190</v>
      </c>
      <c r="R13" s="47">
        <v>79695</v>
      </c>
      <c r="S13" s="47">
        <v>104069</v>
      </c>
      <c r="T13" s="47">
        <v>91396</v>
      </c>
      <c r="U13" s="47">
        <v>92593</v>
      </c>
      <c r="V13" s="47">
        <v>95055</v>
      </c>
      <c r="W13" s="47">
        <v>94692</v>
      </c>
      <c r="X13" s="47">
        <v>87758</v>
      </c>
      <c r="Y13" s="47">
        <v>89961</v>
      </c>
      <c r="Z13" s="47">
        <v>98544</v>
      </c>
      <c r="AA13" s="47">
        <v>101336</v>
      </c>
      <c r="AB13" s="47">
        <v>96774</v>
      </c>
      <c r="AC13" s="47">
        <v>73950</v>
      </c>
      <c r="AD13" s="47">
        <v>96430</v>
      </c>
      <c r="AE13" s="47">
        <v>93310</v>
      </c>
      <c r="AF13" s="47">
        <v>96133</v>
      </c>
      <c r="AG13" s="47">
        <v>120182</v>
      </c>
      <c r="AH13" s="47">
        <v>98192</v>
      </c>
      <c r="AI13" s="47">
        <v>85631</v>
      </c>
      <c r="AJ13" s="47">
        <v>80160</v>
      </c>
      <c r="AK13" s="47">
        <v>88181</v>
      </c>
      <c r="AL13" s="47">
        <v>90666</v>
      </c>
      <c r="AM13" s="47">
        <v>93900</v>
      </c>
      <c r="AN13" s="47">
        <v>85023</v>
      </c>
      <c r="AO13" s="47">
        <v>95262</v>
      </c>
      <c r="AP13" s="47">
        <v>97406</v>
      </c>
      <c r="AQ13" s="47">
        <v>96280</v>
      </c>
      <c r="AR13" s="47">
        <v>99725</v>
      </c>
      <c r="AS13" s="47">
        <v>88267</v>
      </c>
      <c r="AT13" s="47">
        <v>89302</v>
      </c>
      <c r="AU13" s="47">
        <v>86129</v>
      </c>
      <c r="AV13" s="47">
        <v>84131</v>
      </c>
      <c r="AW13" s="47">
        <v>74184</v>
      </c>
    </row>
    <row r="14" spans="1:49" s="49" customFormat="1" ht="9.9499999999999993" customHeight="1" x14ac:dyDescent="0.2">
      <c r="A14" s="89"/>
      <c r="B14" s="161" t="s">
        <v>210</v>
      </c>
      <c r="C14" s="127" t="s">
        <v>208</v>
      </c>
      <c r="D14" s="47">
        <f t="shared" si="0"/>
        <v>108644</v>
      </c>
      <c r="E14" s="47">
        <f t="shared" si="1"/>
        <v>98487</v>
      </c>
      <c r="F14" s="47">
        <f t="shared" si="2"/>
        <v>91489</v>
      </c>
      <c r="G14" s="47">
        <f t="shared" si="3"/>
        <v>84936</v>
      </c>
      <c r="H14" s="47">
        <f t="shared" si="4"/>
        <v>80327</v>
      </c>
      <c r="I14" s="47">
        <f t="shared" si="5"/>
        <v>71080</v>
      </c>
      <c r="J14" s="47">
        <f t="shared" si="6"/>
        <v>63954</v>
      </c>
      <c r="K14" s="47">
        <f t="shared" si="7"/>
        <v>54570</v>
      </c>
      <c r="L14" s="47">
        <f t="shared" si="8"/>
        <v>47061</v>
      </c>
      <c r="N14" s="47">
        <v>28974</v>
      </c>
      <c r="O14" s="47">
        <v>26642</v>
      </c>
      <c r="P14" s="47">
        <v>33128</v>
      </c>
      <c r="Q14" s="47">
        <v>19900</v>
      </c>
      <c r="R14" s="47">
        <v>22825</v>
      </c>
      <c r="S14" s="47">
        <v>25249</v>
      </c>
      <c r="T14" s="47">
        <v>29006</v>
      </c>
      <c r="U14" s="47">
        <v>21407</v>
      </c>
      <c r="V14" s="47">
        <v>20531</v>
      </c>
      <c r="W14" s="47">
        <v>23675</v>
      </c>
      <c r="X14" s="47">
        <v>26915</v>
      </c>
      <c r="Y14" s="47">
        <v>20368</v>
      </c>
      <c r="Z14" s="47">
        <v>21465</v>
      </c>
      <c r="AA14" s="47">
        <v>22254</v>
      </c>
      <c r="AB14" s="47">
        <v>23798</v>
      </c>
      <c r="AC14" s="47">
        <v>17419</v>
      </c>
      <c r="AD14" s="47">
        <v>18117</v>
      </c>
      <c r="AE14" s="47">
        <v>21890</v>
      </c>
      <c r="AF14" s="47">
        <v>23617</v>
      </c>
      <c r="AG14" s="47">
        <v>16703</v>
      </c>
      <c r="AH14" s="47">
        <v>19199</v>
      </c>
      <c r="AI14" s="47">
        <v>18250</v>
      </c>
      <c r="AJ14" s="47">
        <v>19441</v>
      </c>
      <c r="AK14" s="47">
        <v>14190</v>
      </c>
      <c r="AL14" s="47">
        <v>15388</v>
      </c>
      <c r="AM14" s="47">
        <v>17902</v>
      </c>
      <c r="AN14" s="47">
        <v>18146</v>
      </c>
      <c r="AO14" s="47">
        <v>12518</v>
      </c>
      <c r="AP14" s="47">
        <v>13046</v>
      </c>
      <c r="AQ14" s="47">
        <v>14196</v>
      </c>
      <c r="AR14" s="47">
        <v>15014</v>
      </c>
      <c r="AS14" s="47">
        <v>12314</v>
      </c>
      <c r="AT14" s="47">
        <v>12188</v>
      </c>
      <c r="AU14" s="47">
        <v>11277</v>
      </c>
      <c r="AV14" s="47">
        <v>13620</v>
      </c>
      <c r="AW14" s="47">
        <v>9976</v>
      </c>
    </row>
    <row r="15" spans="1:49" s="49" customFormat="1" ht="9.9499999999999993" customHeight="1" x14ac:dyDescent="0.2">
      <c r="A15" s="89"/>
      <c r="B15" s="162"/>
      <c r="C15" s="127" t="s">
        <v>209</v>
      </c>
      <c r="D15" s="47"/>
      <c r="E15" s="47"/>
      <c r="F15" s="47"/>
      <c r="G15" s="47"/>
      <c r="H15" s="47"/>
      <c r="I15" s="47"/>
      <c r="J15" s="47"/>
      <c r="K15" s="47"/>
      <c r="L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</row>
    <row r="16" spans="1:49" s="49" customFormat="1" ht="9.9499999999999993" customHeight="1" x14ac:dyDescent="0.2">
      <c r="A16" s="89"/>
      <c r="B16" s="161" t="s">
        <v>40</v>
      </c>
      <c r="C16" s="127" t="s">
        <v>208</v>
      </c>
      <c r="D16" s="47">
        <f t="shared" si="0"/>
        <v>167651</v>
      </c>
      <c r="E16" s="47">
        <f t="shared" si="1"/>
        <v>162749</v>
      </c>
      <c r="F16" s="47">
        <f t="shared" si="2"/>
        <v>147749</v>
      </c>
      <c r="G16" s="47">
        <f t="shared" si="3"/>
        <v>138252</v>
      </c>
      <c r="H16" s="47">
        <f t="shared" si="4"/>
        <v>124990</v>
      </c>
      <c r="I16" s="47">
        <f t="shared" si="5"/>
        <v>107462</v>
      </c>
      <c r="J16" s="47">
        <f t="shared" si="6"/>
        <v>83507</v>
      </c>
      <c r="K16" s="47">
        <f t="shared" si="7"/>
        <v>61034</v>
      </c>
      <c r="L16" s="47">
        <f t="shared" si="8"/>
        <v>62278</v>
      </c>
      <c r="N16" s="47">
        <v>51008</v>
      </c>
      <c r="O16" s="47">
        <v>39288</v>
      </c>
      <c r="P16" s="47">
        <v>37740</v>
      </c>
      <c r="Q16" s="47">
        <v>39615</v>
      </c>
      <c r="R16" s="47">
        <v>51622</v>
      </c>
      <c r="S16" s="47">
        <v>35906</v>
      </c>
      <c r="T16" s="47">
        <v>38438</v>
      </c>
      <c r="U16" s="47">
        <v>36783</v>
      </c>
      <c r="V16" s="47">
        <v>43336</v>
      </c>
      <c r="W16" s="47">
        <v>36194</v>
      </c>
      <c r="X16" s="47">
        <v>33340</v>
      </c>
      <c r="Y16" s="47">
        <v>34879</v>
      </c>
      <c r="Z16" s="47">
        <v>43425</v>
      </c>
      <c r="AA16" s="47">
        <v>37231</v>
      </c>
      <c r="AB16" s="47">
        <v>29266</v>
      </c>
      <c r="AC16" s="47">
        <v>28330</v>
      </c>
      <c r="AD16" s="47">
        <v>39290</v>
      </c>
      <c r="AE16" s="47">
        <v>30561</v>
      </c>
      <c r="AF16" s="47">
        <v>30257</v>
      </c>
      <c r="AG16" s="47">
        <v>24882</v>
      </c>
      <c r="AH16" s="47">
        <v>35230</v>
      </c>
      <c r="AI16" s="47">
        <v>22022</v>
      </c>
      <c r="AJ16" s="47">
        <v>25338</v>
      </c>
      <c r="AK16" s="47">
        <v>24872</v>
      </c>
      <c r="AL16" s="47">
        <v>27394</v>
      </c>
      <c r="AM16" s="47">
        <v>19396</v>
      </c>
      <c r="AN16" s="47">
        <v>19866</v>
      </c>
      <c r="AO16" s="47">
        <v>16851</v>
      </c>
      <c r="AP16" s="47">
        <v>21320</v>
      </c>
      <c r="AQ16" s="47">
        <v>14676</v>
      </c>
      <c r="AR16" s="47">
        <v>11536</v>
      </c>
      <c r="AS16" s="47">
        <v>13502</v>
      </c>
      <c r="AT16" s="47">
        <v>15159</v>
      </c>
      <c r="AU16" s="47">
        <v>14174</v>
      </c>
      <c r="AV16" s="47">
        <v>15458</v>
      </c>
      <c r="AW16" s="47">
        <v>17487</v>
      </c>
    </row>
    <row r="17" spans="1:49" s="49" customFormat="1" ht="9.9499999999999993" customHeight="1" x14ac:dyDescent="0.2">
      <c r="A17" s="89"/>
      <c r="B17" s="162"/>
      <c r="C17" s="127" t="s">
        <v>209</v>
      </c>
      <c r="D17" s="47">
        <f t="shared" si="0"/>
        <v>392106</v>
      </c>
      <c r="E17" s="47">
        <f t="shared" si="1"/>
        <v>414508</v>
      </c>
      <c r="F17" s="47">
        <f t="shared" si="2"/>
        <v>404512</v>
      </c>
      <c r="G17" s="47">
        <f t="shared" si="3"/>
        <v>367108</v>
      </c>
      <c r="H17" s="47">
        <f t="shared" si="4"/>
        <v>532466</v>
      </c>
      <c r="I17" s="47">
        <f t="shared" si="5"/>
        <v>499758</v>
      </c>
      <c r="J17" s="47">
        <f t="shared" si="6"/>
        <v>348583</v>
      </c>
      <c r="K17" s="47">
        <f t="shared" si="7"/>
        <v>231954</v>
      </c>
      <c r="L17" s="47">
        <f t="shared" si="8"/>
        <v>201983</v>
      </c>
      <c r="N17" s="47">
        <v>107667</v>
      </c>
      <c r="O17" s="47">
        <v>72336</v>
      </c>
      <c r="P17" s="47">
        <v>73025</v>
      </c>
      <c r="Q17" s="47">
        <v>139078</v>
      </c>
      <c r="R17" s="47">
        <v>139058</v>
      </c>
      <c r="S17" s="47">
        <v>71122</v>
      </c>
      <c r="T17" s="47">
        <v>80069</v>
      </c>
      <c r="U17" s="47">
        <v>124259</v>
      </c>
      <c r="V17" s="47">
        <v>137950</v>
      </c>
      <c r="W17" s="47">
        <v>79507</v>
      </c>
      <c r="X17" s="47">
        <v>77998</v>
      </c>
      <c r="Y17" s="47">
        <v>109057</v>
      </c>
      <c r="Z17" s="47">
        <v>131265</v>
      </c>
      <c r="AA17" s="47">
        <v>70972</v>
      </c>
      <c r="AB17" s="47">
        <v>71027</v>
      </c>
      <c r="AC17" s="47">
        <v>93844</v>
      </c>
      <c r="AD17" s="47">
        <v>135433</v>
      </c>
      <c r="AE17" s="47">
        <v>115766</v>
      </c>
      <c r="AF17" s="47">
        <v>121009</v>
      </c>
      <c r="AG17" s="47">
        <v>160258</v>
      </c>
      <c r="AH17" s="47">
        <v>177804</v>
      </c>
      <c r="AI17" s="47">
        <v>101819</v>
      </c>
      <c r="AJ17" s="47">
        <v>90392</v>
      </c>
      <c r="AK17" s="47">
        <v>129743</v>
      </c>
      <c r="AL17" s="47">
        <v>125394</v>
      </c>
      <c r="AM17" s="47">
        <v>83417</v>
      </c>
      <c r="AN17" s="47">
        <v>57847</v>
      </c>
      <c r="AO17" s="47">
        <v>81925</v>
      </c>
      <c r="AP17" s="47">
        <v>78391</v>
      </c>
      <c r="AQ17" s="47">
        <v>53696</v>
      </c>
      <c r="AR17" s="47">
        <v>43566</v>
      </c>
      <c r="AS17" s="47">
        <v>56301</v>
      </c>
      <c r="AT17" s="47">
        <v>61247</v>
      </c>
      <c r="AU17" s="47">
        <v>42221</v>
      </c>
      <c r="AV17" s="47">
        <v>39402</v>
      </c>
      <c r="AW17" s="47">
        <v>59113</v>
      </c>
    </row>
    <row r="18" spans="1:49" s="49" customFormat="1" ht="9.9499999999999993" customHeight="1" x14ac:dyDescent="0.2">
      <c r="A18" s="89"/>
      <c r="B18" s="161" t="s">
        <v>211</v>
      </c>
      <c r="C18" s="127" t="s">
        <v>208</v>
      </c>
      <c r="D18" s="47"/>
      <c r="E18" s="47"/>
      <c r="F18" s="47"/>
      <c r="G18" s="47"/>
      <c r="H18" s="47"/>
      <c r="I18" s="47"/>
      <c r="J18" s="48"/>
      <c r="K18" s="48"/>
      <c r="L18" s="48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</row>
    <row r="19" spans="1:49" s="49" customFormat="1" ht="9.9499999999999993" customHeight="1" x14ac:dyDescent="0.2">
      <c r="A19" s="89"/>
      <c r="B19" s="162"/>
      <c r="C19" s="127" t="s">
        <v>209</v>
      </c>
      <c r="D19" s="47"/>
      <c r="E19" s="47"/>
      <c r="F19" s="47"/>
      <c r="G19" s="47"/>
      <c r="H19" s="47"/>
      <c r="I19" s="47"/>
      <c r="J19" s="47"/>
      <c r="K19" s="47"/>
      <c r="L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</row>
    <row r="20" spans="1:49" s="49" customFormat="1" ht="9.9499999999999993" customHeight="1" x14ac:dyDescent="0.2">
      <c r="A20" s="89"/>
      <c r="B20" s="161" t="s">
        <v>42</v>
      </c>
      <c r="C20" s="127" t="s">
        <v>208</v>
      </c>
      <c r="D20" s="47">
        <f t="shared" si="0"/>
        <v>79207</v>
      </c>
      <c r="E20" s="47">
        <f t="shared" si="1"/>
        <v>85372</v>
      </c>
      <c r="F20" s="47">
        <f t="shared" si="2"/>
        <v>93688</v>
      </c>
      <c r="G20" s="47">
        <f t="shared" si="3"/>
        <v>82661</v>
      </c>
      <c r="H20" s="47">
        <f t="shared" si="4"/>
        <v>74607</v>
      </c>
      <c r="I20" s="47">
        <f t="shared" si="5"/>
        <v>92258</v>
      </c>
      <c r="J20" s="47">
        <f t="shared" si="6"/>
        <v>97314</v>
      </c>
      <c r="K20" s="47">
        <f t="shared" si="7"/>
        <v>129097</v>
      </c>
      <c r="L20" s="47">
        <f t="shared" si="8"/>
        <v>283038</v>
      </c>
      <c r="N20" s="47">
        <v>25911</v>
      </c>
      <c r="O20" s="47">
        <v>22821</v>
      </c>
      <c r="P20" s="47">
        <v>13548</v>
      </c>
      <c r="Q20" s="47">
        <v>16927</v>
      </c>
      <c r="R20" s="47">
        <v>28995</v>
      </c>
      <c r="S20" s="47">
        <v>16940</v>
      </c>
      <c r="T20" s="47">
        <v>16638</v>
      </c>
      <c r="U20" s="47">
        <v>22799</v>
      </c>
      <c r="V20" s="47">
        <v>23178</v>
      </c>
      <c r="W20" s="47">
        <v>22989</v>
      </c>
      <c r="X20" s="47">
        <v>18751</v>
      </c>
      <c r="Y20" s="47">
        <v>28770</v>
      </c>
      <c r="Z20" s="47">
        <v>22543</v>
      </c>
      <c r="AA20" s="47">
        <v>22491</v>
      </c>
      <c r="AB20" s="47">
        <v>21743</v>
      </c>
      <c r="AC20" s="47">
        <v>15884</v>
      </c>
      <c r="AD20" s="47">
        <v>16790</v>
      </c>
      <c r="AE20" s="47">
        <v>20699</v>
      </c>
      <c r="AF20" s="47">
        <v>22071</v>
      </c>
      <c r="AG20" s="47">
        <v>15047</v>
      </c>
      <c r="AH20" s="47">
        <v>21407</v>
      </c>
      <c r="AI20" s="47">
        <v>18559</v>
      </c>
      <c r="AJ20" s="47">
        <v>20780</v>
      </c>
      <c r="AK20" s="47">
        <v>31512</v>
      </c>
      <c r="AL20" s="47">
        <v>38681</v>
      </c>
      <c r="AM20" s="47">
        <v>19024</v>
      </c>
      <c r="AN20" s="47">
        <v>20303</v>
      </c>
      <c r="AO20" s="47">
        <v>19306</v>
      </c>
      <c r="AP20" s="47">
        <v>25262</v>
      </c>
      <c r="AQ20" s="47">
        <v>37887</v>
      </c>
      <c r="AR20" s="47">
        <v>20662</v>
      </c>
      <c r="AS20" s="47">
        <v>45286</v>
      </c>
      <c r="AT20" s="47">
        <v>90556</v>
      </c>
      <c r="AU20" s="47">
        <v>69342</v>
      </c>
      <c r="AV20" s="47">
        <v>78220</v>
      </c>
      <c r="AW20" s="47">
        <v>44920</v>
      </c>
    </row>
    <row r="21" spans="1:49" s="49" customFormat="1" ht="9.9499999999999993" customHeight="1" x14ac:dyDescent="0.2">
      <c r="A21" s="89"/>
      <c r="B21" s="162"/>
      <c r="C21" s="127" t="s">
        <v>209</v>
      </c>
      <c r="D21" s="47">
        <f t="shared" si="0"/>
        <v>61322</v>
      </c>
      <c r="E21" s="47">
        <f t="shared" si="1"/>
        <v>92876</v>
      </c>
      <c r="F21" s="47">
        <f t="shared" si="2"/>
        <v>79598</v>
      </c>
      <c r="G21" s="47">
        <f t="shared" si="3"/>
        <v>47384</v>
      </c>
      <c r="H21" s="47">
        <f t="shared" si="4"/>
        <v>53618</v>
      </c>
      <c r="I21" s="47">
        <f t="shared" si="5"/>
        <v>66327</v>
      </c>
      <c r="J21" s="47">
        <f t="shared" si="6"/>
        <v>72303</v>
      </c>
      <c r="K21" s="47">
        <f t="shared" si="7"/>
        <v>50121</v>
      </c>
      <c r="L21" s="47">
        <f t="shared" si="8"/>
        <v>55533</v>
      </c>
      <c r="N21" s="47">
        <v>12122</v>
      </c>
      <c r="O21" s="47">
        <v>12592</v>
      </c>
      <c r="P21" s="47">
        <v>25664</v>
      </c>
      <c r="Q21" s="47">
        <v>10944</v>
      </c>
      <c r="R21" s="47">
        <v>35822</v>
      </c>
      <c r="S21" s="47">
        <v>17684</v>
      </c>
      <c r="T21" s="47">
        <v>21575</v>
      </c>
      <c r="U21" s="47">
        <v>17795</v>
      </c>
      <c r="V21" s="47">
        <v>19873</v>
      </c>
      <c r="W21" s="47">
        <v>19067</v>
      </c>
      <c r="X21" s="47">
        <v>15264</v>
      </c>
      <c r="Y21" s="47">
        <v>25394</v>
      </c>
      <c r="Z21" s="47">
        <v>15171</v>
      </c>
      <c r="AA21" s="47">
        <v>12382</v>
      </c>
      <c r="AB21" s="47">
        <v>9295</v>
      </c>
      <c r="AC21" s="47">
        <v>10536</v>
      </c>
      <c r="AD21" s="47">
        <v>5436</v>
      </c>
      <c r="AE21" s="47">
        <v>12990</v>
      </c>
      <c r="AF21" s="47">
        <v>23624</v>
      </c>
      <c r="AG21" s="47">
        <v>11568</v>
      </c>
      <c r="AH21" s="47">
        <v>11276</v>
      </c>
      <c r="AI21" s="47">
        <v>18332</v>
      </c>
      <c r="AJ21" s="47">
        <v>15465</v>
      </c>
      <c r="AK21" s="47">
        <v>21254</v>
      </c>
      <c r="AL21" s="47">
        <v>18659</v>
      </c>
      <c r="AM21" s="47">
        <v>24125</v>
      </c>
      <c r="AN21" s="47">
        <v>12324</v>
      </c>
      <c r="AO21" s="47">
        <v>17195</v>
      </c>
      <c r="AP21" s="47">
        <v>12119</v>
      </c>
      <c r="AQ21" s="47">
        <v>13437</v>
      </c>
      <c r="AR21" s="47">
        <v>17888</v>
      </c>
      <c r="AS21" s="47">
        <v>6677</v>
      </c>
      <c r="AT21" s="47">
        <v>6556</v>
      </c>
      <c r="AU21" s="47">
        <v>4923</v>
      </c>
      <c r="AV21" s="47">
        <v>31539</v>
      </c>
      <c r="AW21" s="47">
        <v>12515</v>
      </c>
    </row>
    <row r="22" spans="1:49" s="49" customFormat="1" ht="9.9499999999999993" customHeight="1" x14ac:dyDescent="0.2">
      <c r="A22" s="89"/>
      <c r="B22" s="161" t="s">
        <v>43</v>
      </c>
      <c r="C22" s="127" t="s">
        <v>208</v>
      </c>
      <c r="D22" s="47">
        <f t="shared" si="0"/>
        <v>555305</v>
      </c>
      <c r="E22" s="47">
        <f t="shared" si="1"/>
        <v>711402</v>
      </c>
      <c r="F22" s="47">
        <f t="shared" si="2"/>
        <v>748354</v>
      </c>
      <c r="G22" s="47">
        <f t="shared" si="3"/>
        <v>678918</v>
      </c>
      <c r="H22" s="47">
        <f t="shared" si="4"/>
        <v>536059</v>
      </c>
      <c r="I22" s="47">
        <f t="shared" si="5"/>
        <v>612415</v>
      </c>
      <c r="J22" s="47">
        <f t="shared" si="6"/>
        <v>639424</v>
      </c>
      <c r="K22" s="47">
        <f t="shared" si="7"/>
        <v>764785</v>
      </c>
      <c r="L22" s="47">
        <f t="shared" si="8"/>
        <v>1780875</v>
      </c>
      <c r="N22" s="47">
        <v>132200</v>
      </c>
      <c r="O22" s="47">
        <v>120048</v>
      </c>
      <c r="P22" s="47">
        <v>139950</v>
      </c>
      <c r="Q22" s="47">
        <v>163107</v>
      </c>
      <c r="R22" s="47">
        <v>197583</v>
      </c>
      <c r="S22" s="47">
        <v>155770</v>
      </c>
      <c r="T22" s="47">
        <v>167844</v>
      </c>
      <c r="U22" s="47">
        <v>190205</v>
      </c>
      <c r="V22" s="47">
        <v>191099</v>
      </c>
      <c r="W22" s="47">
        <v>176770</v>
      </c>
      <c r="X22" s="47">
        <v>192811</v>
      </c>
      <c r="Y22" s="47">
        <v>187674</v>
      </c>
      <c r="Z22" s="47">
        <v>202432</v>
      </c>
      <c r="AA22" s="47">
        <v>171223</v>
      </c>
      <c r="AB22" s="47">
        <v>160629</v>
      </c>
      <c r="AC22" s="47">
        <v>144634</v>
      </c>
      <c r="AD22" s="47">
        <v>163231</v>
      </c>
      <c r="AE22" s="47">
        <v>119985</v>
      </c>
      <c r="AF22" s="47">
        <v>118572</v>
      </c>
      <c r="AG22" s="47">
        <v>134271</v>
      </c>
      <c r="AH22" s="47">
        <v>158306</v>
      </c>
      <c r="AI22" s="47">
        <v>159965</v>
      </c>
      <c r="AJ22" s="47">
        <v>143257</v>
      </c>
      <c r="AK22" s="47">
        <v>150887</v>
      </c>
      <c r="AL22" s="47">
        <v>174044</v>
      </c>
      <c r="AM22" s="47">
        <v>154818</v>
      </c>
      <c r="AN22" s="47">
        <v>151239</v>
      </c>
      <c r="AO22" s="47">
        <v>159323</v>
      </c>
      <c r="AP22" s="47">
        <v>174782</v>
      </c>
      <c r="AQ22" s="47">
        <v>182638</v>
      </c>
      <c r="AR22" s="47">
        <v>202654</v>
      </c>
      <c r="AS22" s="47">
        <v>204711</v>
      </c>
      <c r="AT22" s="47">
        <v>373320</v>
      </c>
      <c r="AU22" s="47">
        <v>389251</v>
      </c>
      <c r="AV22" s="47">
        <v>507398</v>
      </c>
      <c r="AW22" s="47">
        <v>510906</v>
      </c>
    </row>
    <row r="23" spans="1:49" s="49" customFormat="1" ht="9.9499999999999993" customHeight="1" x14ac:dyDescent="0.2">
      <c r="A23" s="89"/>
      <c r="B23" s="162"/>
      <c r="C23" s="127" t="s">
        <v>209</v>
      </c>
      <c r="D23" s="47">
        <f t="shared" si="0"/>
        <v>253342</v>
      </c>
      <c r="E23" s="47">
        <f t="shared" si="1"/>
        <v>313984</v>
      </c>
      <c r="F23" s="47">
        <f t="shared" si="2"/>
        <v>309773</v>
      </c>
      <c r="G23" s="47">
        <f t="shared" si="3"/>
        <v>311351</v>
      </c>
      <c r="H23" s="47">
        <f t="shared" si="4"/>
        <v>336781</v>
      </c>
      <c r="I23" s="47">
        <f t="shared" si="5"/>
        <v>401424</v>
      </c>
      <c r="J23" s="47">
        <f t="shared" si="6"/>
        <v>360536</v>
      </c>
      <c r="K23" s="47">
        <f t="shared" si="7"/>
        <v>342982</v>
      </c>
      <c r="L23" s="47">
        <f t="shared" si="8"/>
        <v>373718</v>
      </c>
      <c r="N23" s="47">
        <v>59982</v>
      </c>
      <c r="O23" s="47">
        <v>55516</v>
      </c>
      <c r="P23" s="47">
        <v>61797</v>
      </c>
      <c r="Q23" s="47">
        <v>76047</v>
      </c>
      <c r="R23" s="47">
        <v>77909</v>
      </c>
      <c r="S23" s="47">
        <v>79502</v>
      </c>
      <c r="T23" s="47">
        <v>73103</v>
      </c>
      <c r="U23" s="47">
        <v>83470</v>
      </c>
      <c r="V23" s="47">
        <v>76138</v>
      </c>
      <c r="W23" s="47">
        <v>67994</v>
      </c>
      <c r="X23" s="47">
        <v>79157</v>
      </c>
      <c r="Y23" s="47">
        <v>86484</v>
      </c>
      <c r="Z23" s="47">
        <v>85741</v>
      </c>
      <c r="AA23" s="47">
        <v>74225</v>
      </c>
      <c r="AB23" s="47">
        <v>76455</v>
      </c>
      <c r="AC23" s="47">
        <v>74930</v>
      </c>
      <c r="AD23" s="47">
        <v>66590</v>
      </c>
      <c r="AE23" s="47">
        <v>70899</v>
      </c>
      <c r="AF23" s="47">
        <v>91273</v>
      </c>
      <c r="AG23" s="47">
        <v>108019</v>
      </c>
      <c r="AH23" s="47">
        <v>100234</v>
      </c>
      <c r="AI23" s="47">
        <v>92800</v>
      </c>
      <c r="AJ23" s="47">
        <v>95861</v>
      </c>
      <c r="AK23" s="47">
        <v>112529</v>
      </c>
      <c r="AL23" s="47">
        <v>86109</v>
      </c>
      <c r="AM23" s="47">
        <v>86189</v>
      </c>
      <c r="AN23" s="47">
        <v>87821</v>
      </c>
      <c r="AO23" s="47">
        <v>100417</v>
      </c>
      <c r="AP23" s="47">
        <v>89107</v>
      </c>
      <c r="AQ23" s="47">
        <v>78616</v>
      </c>
      <c r="AR23" s="47">
        <v>90346</v>
      </c>
      <c r="AS23" s="47">
        <v>84913</v>
      </c>
      <c r="AT23" s="47">
        <v>89446</v>
      </c>
      <c r="AU23" s="47">
        <v>88410</v>
      </c>
      <c r="AV23" s="47">
        <v>98608</v>
      </c>
      <c r="AW23" s="47">
        <v>97254</v>
      </c>
    </row>
    <row r="24" spans="1:49" s="49" customFormat="1" ht="9.9499999999999993" customHeight="1" x14ac:dyDescent="0.2">
      <c r="A24" s="89"/>
      <c r="B24" s="161" t="s">
        <v>212</v>
      </c>
      <c r="C24" s="127" t="s">
        <v>208</v>
      </c>
      <c r="D24" s="48"/>
      <c r="E24" s="47"/>
      <c r="F24" s="47"/>
      <c r="G24" s="48"/>
      <c r="H24" s="48"/>
      <c r="I24" s="48"/>
      <c r="J24" s="48"/>
      <c r="K24" s="48"/>
      <c r="L24" s="48"/>
      <c r="N24" s="48"/>
      <c r="O24" s="48"/>
      <c r="P24" s="48"/>
      <c r="Q24" s="48"/>
      <c r="R24" s="48"/>
      <c r="S24" s="48"/>
      <c r="T24" s="47"/>
      <c r="U24" s="48"/>
      <c r="V24" s="48"/>
      <c r="W24" s="47"/>
      <c r="X24" s="47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</row>
    <row r="25" spans="1:49" s="49" customFormat="1" ht="9.9499999999999993" customHeight="1" x14ac:dyDescent="0.2">
      <c r="A25" s="89"/>
      <c r="B25" s="162"/>
      <c r="C25" s="127" t="s">
        <v>209</v>
      </c>
      <c r="D25" s="47">
        <f t="shared" si="0"/>
        <v>1053</v>
      </c>
      <c r="E25" s="47">
        <f t="shared" si="1"/>
        <v>12520</v>
      </c>
      <c r="F25" s="47">
        <f t="shared" si="2"/>
        <v>20369</v>
      </c>
      <c r="G25" s="47">
        <f t="shared" si="3"/>
        <v>47194</v>
      </c>
      <c r="H25" s="47">
        <f t="shared" si="4"/>
        <v>58846</v>
      </c>
      <c r="I25" s="47">
        <f t="shared" si="5"/>
        <v>24894</v>
      </c>
      <c r="J25" s="47">
        <f t="shared" si="6"/>
        <v>25313</v>
      </c>
      <c r="K25" s="47">
        <f t="shared" si="7"/>
        <v>25721</v>
      </c>
      <c r="L25" s="47">
        <f t="shared" si="8"/>
        <v>29976</v>
      </c>
      <c r="N25" s="47">
        <v>55</v>
      </c>
      <c r="O25" s="47">
        <v>258</v>
      </c>
      <c r="P25" s="47">
        <v>317</v>
      </c>
      <c r="Q25" s="47">
        <v>423</v>
      </c>
      <c r="R25" s="47">
        <v>2439</v>
      </c>
      <c r="S25" s="47">
        <v>1998</v>
      </c>
      <c r="T25" s="47">
        <v>6219</v>
      </c>
      <c r="U25" s="47">
        <v>1864</v>
      </c>
      <c r="V25" s="47">
        <v>2631</v>
      </c>
      <c r="W25" s="47">
        <v>2390</v>
      </c>
      <c r="X25" s="47">
        <v>6891</v>
      </c>
      <c r="Y25" s="47">
        <v>8457</v>
      </c>
      <c r="Z25" s="47">
        <v>13238</v>
      </c>
      <c r="AA25" s="47">
        <v>10474</v>
      </c>
      <c r="AB25" s="47">
        <v>8704</v>
      </c>
      <c r="AC25" s="47">
        <v>14778</v>
      </c>
      <c r="AD25" s="47">
        <v>20611</v>
      </c>
      <c r="AE25" s="47">
        <v>16602</v>
      </c>
      <c r="AF25" s="47">
        <v>12254</v>
      </c>
      <c r="AG25" s="47">
        <v>9379</v>
      </c>
      <c r="AH25" s="47">
        <v>5529</v>
      </c>
      <c r="AI25" s="47">
        <v>8064</v>
      </c>
      <c r="AJ25" s="47">
        <v>5896</v>
      </c>
      <c r="AK25" s="47">
        <v>5405</v>
      </c>
      <c r="AL25" s="47">
        <v>7323</v>
      </c>
      <c r="AM25" s="47">
        <v>6783</v>
      </c>
      <c r="AN25" s="47">
        <v>6483</v>
      </c>
      <c r="AO25" s="47">
        <v>4724</v>
      </c>
      <c r="AP25" s="47">
        <v>6530</v>
      </c>
      <c r="AQ25" s="47">
        <v>2583</v>
      </c>
      <c r="AR25" s="47">
        <v>9320</v>
      </c>
      <c r="AS25" s="47">
        <v>7288</v>
      </c>
      <c r="AT25" s="47">
        <v>8485</v>
      </c>
      <c r="AU25" s="47">
        <v>8861</v>
      </c>
      <c r="AV25" s="47">
        <v>7463</v>
      </c>
      <c r="AW25" s="47">
        <v>5167</v>
      </c>
    </row>
    <row r="26" spans="1:49" s="49" customFormat="1" ht="9.9499999999999993" customHeight="1" x14ac:dyDescent="0.2">
      <c r="A26" s="89"/>
      <c r="B26" s="161" t="s">
        <v>50</v>
      </c>
      <c r="C26" s="127" t="s">
        <v>208</v>
      </c>
      <c r="D26" s="47">
        <f t="shared" si="0"/>
        <v>52176</v>
      </c>
      <c r="E26" s="47">
        <f t="shared" si="1"/>
        <v>42572</v>
      </c>
      <c r="F26" s="47">
        <f t="shared" si="2"/>
        <v>44035</v>
      </c>
      <c r="G26" s="47">
        <f t="shared" si="3"/>
        <v>34284</v>
      </c>
      <c r="H26" s="47">
        <f t="shared" si="4"/>
        <v>21514</v>
      </c>
      <c r="I26" s="47">
        <f t="shared" si="5"/>
        <v>26032</v>
      </c>
      <c r="J26" s="47">
        <f t="shared" si="6"/>
        <v>13500</v>
      </c>
      <c r="K26" s="47">
        <f t="shared" si="7"/>
        <v>8089</v>
      </c>
      <c r="L26" s="47">
        <f t="shared" si="8"/>
        <v>10010</v>
      </c>
      <c r="N26" s="47">
        <v>13710</v>
      </c>
      <c r="O26" s="47">
        <v>13287</v>
      </c>
      <c r="P26" s="47">
        <v>14442</v>
      </c>
      <c r="Q26" s="47">
        <v>10737</v>
      </c>
      <c r="R26" s="47">
        <v>11673</v>
      </c>
      <c r="S26" s="47">
        <v>9589</v>
      </c>
      <c r="T26" s="47">
        <v>10265</v>
      </c>
      <c r="U26" s="47">
        <v>11045</v>
      </c>
      <c r="V26" s="47">
        <v>10235</v>
      </c>
      <c r="W26" s="47">
        <v>10084</v>
      </c>
      <c r="X26" s="47">
        <v>13029</v>
      </c>
      <c r="Y26" s="47">
        <v>10687</v>
      </c>
      <c r="Z26" s="47">
        <v>10590</v>
      </c>
      <c r="AA26" s="47">
        <v>10984</v>
      </c>
      <c r="AB26" s="47">
        <v>7482</v>
      </c>
      <c r="AC26" s="47">
        <v>5228</v>
      </c>
      <c r="AD26" s="47">
        <v>5294</v>
      </c>
      <c r="AE26" s="47">
        <v>5271</v>
      </c>
      <c r="AF26" s="47">
        <v>5630</v>
      </c>
      <c r="AG26" s="47">
        <v>5319</v>
      </c>
      <c r="AH26" s="47">
        <v>6580</v>
      </c>
      <c r="AI26" s="47">
        <v>4682</v>
      </c>
      <c r="AJ26" s="47">
        <v>6886</v>
      </c>
      <c r="AK26" s="47">
        <v>7884</v>
      </c>
      <c r="AL26" s="47">
        <v>4326</v>
      </c>
      <c r="AM26" s="47">
        <v>3737</v>
      </c>
      <c r="AN26" s="47">
        <v>2682</v>
      </c>
      <c r="AO26" s="47">
        <v>2755</v>
      </c>
      <c r="AP26" s="47">
        <v>2778</v>
      </c>
      <c r="AQ26" s="47">
        <v>2186</v>
      </c>
      <c r="AR26" s="47">
        <v>1735</v>
      </c>
      <c r="AS26" s="47">
        <v>1390</v>
      </c>
      <c r="AT26" s="47">
        <v>2557</v>
      </c>
      <c r="AU26" s="47">
        <v>2460</v>
      </c>
      <c r="AV26" s="47">
        <v>2523</v>
      </c>
      <c r="AW26" s="47">
        <v>2470</v>
      </c>
    </row>
    <row r="27" spans="1:49" s="49" customFormat="1" ht="9.9499999999999993" customHeight="1" x14ac:dyDescent="0.2">
      <c r="A27" s="89"/>
      <c r="B27" s="162"/>
      <c r="C27" s="127" t="s">
        <v>209</v>
      </c>
      <c r="D27" s="47">
        <f t="shared" si="0"/>
        <v>316099</v>
      </c>
      <c r="E27" s="47">
        <f t="shared" si="1"/>
        <v>274833</v>
      </c>
      <c r="F27" s="47">
        <f t="shared" si="2"/>
        <v>264288</v>
      </c>
      <c r="G27" s="47">
        <f t="shared" si="3"/>
        <v>254439</v>
      </c>
      <c r="H27" s="47">
        <f t="shared" si="4"/>
        <v>304613</v>
      </c>
      <c r="I27" s="47">
        <f t="shared" si="5"/>
        <v>278481</v>
      </c>
      <c r="J27" s="47">
        <f t="shared" si="6"/>
        <v>211225</v>
      </c>
      <c r="K27" s="47">
        <f t="shared" si="7"/>
        <v>129227</v>
      </c>
      <c r="L27" s="47">
        <f t="shared" si="8"/>
        <v>167001</v>
      </c>
      <c r="N27" s="47">
        <v>87751</v>
      </c>
      <c r="O27" s="47">
        <v>68811</v>
      </c>
      <c r="P27" s="47">
        <v>68721</v>
      </c>
      <c r="Q27" s="47">
        <v>90816</v>
      </c>
      <c r="R27" s="47">
        <v>82459</v>
      </c>
      <c r="S27" s="47">
        <v>62999</v>
      </c>
      <c r="T27" s="47">
        <v>58440</v>
      </c>
      <c r="U27" s="47">
        <v>70935</v>
      </c>
      <c r="V27" s="47">
        <v>66239</v>
      </c>
      <c r="W27" s="47">
        <v>61251</v>
      </c>
      <c r="X27" s="47">
        <v>61953</v>
      </c>
      <c r="Y27" s="47">
        <v>74845</v>
      </c>
      <c r="Z27" s="47">
        <v>72490</v>
      </c>
      <c r="AA27" s="47">
        <v>55943</v>
      </c>
      <c r="AB27" s="47">
        <v>66989</v>
      </c>
      <c r="AC27" s="47">
        <v>59017</v>
      </c>
      <c r="AD27" s="47">
        <v>69564</v>
      </c>
      <c r="AE27" s="47">
        <v>75439</v>
      </c>
      <c r="AF27" s="47">
        <v>75543</v>
      </c>
      <c r="AG27" s="47">
        <v>84067</v>
      </c>
      <c r="AH27" s="47">
        <v>69961</v>
      </c>
      <c r="AI27" s="47">
        <v>65005</v>
      </c>
      <c r="AJ27" s="47">
        <v>71916</v>
      </c>
      <c r="AK27" s="47">
        <v>71599</v>
      </c>
      <c r="AL27" s="47">
        <v>60132</v>
      </c>
      <c r="AM27" s="47">
        <v>56778</v>
      </c>
      <c r="AN27" s="47">
        <v>51179</v>
      </c>
      <c r="AO27" s="47">
        <v>43136</v>
      </c>
      <c r="AP27" s="47">
        <v>42691</v>
      </c>
      <c r="AQ27" s="47">
        <v>30466</v>
      </c>
      <c r="AR27" s="47">
        <v>24932</v>
      </c>
      <c r="AS27" s="47">
        <v>31138</v>
      </c>
      <c r="AT27" s="47">
        <v>41843</v>
      </c>
      <c r="AU27" s="47">
        <v>36044</v>
      </c>
      <c r="AV27" s="47">
        <v>44951</v>
      </c>
      <c r="AW27" s="47">
        <v>44163</v>
      </c>
    </row>
    <row r="28" spans="1:49" s="51" customFormat="1" ht="9.9499999999999993" customHeight="1" x14ac:dyDescent="0.2">
      <c r="A28" s="71"/>
      <c r="B28" s="128" t="s">
        <v>30</v>
      </c>
      <c r="C28" s="128"/>
      <c r="D28" s="50">
        <v>2748209</v>
      </c>
      <c r="E28" s="50">
        <v>3108926</v>
      </c>
      <c r="F28" s="50">
        <v>3108966</v>
      </c>
      <c r="G28" s="50">
        <v>2795990</v>
      </c>
      <c r="H28" s="50">
        <v>2774184</v>
      </c>
      <c r="I28" s="50">
        <v>2776779</v>
      </c>
      <c r="J28" s="50">
        <v>2479966</v>
      </c>
      <c r="K28" s="50">
        <v>2321536</v>
      </c>
      <c r="L28" s="50">
        <v>3429658</v>
      </c>
      <c r="N28" s="92">
        <v>717392</v>
      </c>
      <c r="O28" s="92">
        <v>615622</v>
      </c>
      <c r="P28" s="92">
        <v>667976</v>
      </c>
      <c r="Q28" s="92">
        <v>747219</v>
      </c>
      <c r="R28" s="92">
        <v>853241</v>
      </c>
      <c r="S28" s="92">
        <v>702692</v>
      </c>
      <c r="T28" s="92">
        <v>739036</v>
      </c>
      <c r="U28" s="92">
        <v>813957</v>
      </c>
      <c r="V28" s="92">
        <v>844776</v>
      </c>
      <c r="W28" s="92">
        <v>719917</v>
      </c>
      <c r="X28" s="92">
        <v>764782</v>
      </c>
      <c r="Y28" s="92">
        <v>779491</v>
      </c>
      <c r="Z28" s="92">
        <v>826136</v>
      </c>
      <c r="AA28" s="92">
        <v>685801</v>
      </c>
      <c r="AB28" s="92">
        <v>671920</v>
      </c>
      <c r="AC28" s="92">
        <v>612133</v>
      </c>
      <c r="AD28" s="92">
        <v>704132</v>
      </c>
      <c r="AE28" s="92">
        <v>644882</v>
      </c>
      <c r="AF28" s="92">
        <v>679667</v>
      </c>
      <c r="AG28" s="92">
        <v>745503</v>
      </c>
      <c r="AH28" s="92">
        <v>757808</v>
      </c>
      <c r="AI28" s="92">
        <v>655878</v>
      </c>
      <c r="AJ28" s="92">
        <v>642246</v>
      </c>
      <c r="AK28" s="92">
        <v>720847</v>
      </c>
      <c r="AL28" s="92">
        <v>712141</v>
      </c>
      <c r="AM28" s="92">
        <v>616692</v>
      </c>
      <c r="AN28" s="92">
        <v>558523</v>
      </c>
      <c r="AO28" s="92">
        <v>592610</v>
      </c>
      <c r="AP28" s="92">
        <v>612881</v>
      </c>
      <c r="AQ28" s="92">
        <v>562093</v>
      </c>
      <c r="AR28" s="92">
        <v>575028</v>
      </c>
      <c r="AS28" s="92">
        <v>571534</v>
      </c>
      <c r="AT28" s="92">
        <v>813283</v>
      </c>
      <c r="AU28" s="92">
        <v>773608</v>
      </c>
      <c r="AV28" s="92">
        <v>944417</v>
      </c>
      <c r="AW28" s="92">
        <v>898350</v>
      </c>
    </row>
    <row r="29" spans="1:49" s="49" customFormat="1" ht="9.9499999999999993" customHeight="1" x14ac:dyDescent="0.2"/>
    <row r="30" spans="1:49" s="49" customFormat="1" ht="9.9499999999999993" customHeight="1" x14ac:dyDescent="0.2"/>
    <row r="31" spans="1:49" s="49" customFormat="1" ht="9.9499999999999993" customHeight="1" x14ac:dyDescent="0.2"/>
    <row r="32" spans="1:49" s="49" customFormat="1" ht="9.9499999999999993" customHeight="1" x14ac:dyDescent="0.2"/>
    <row r="33" spans="1:49" s="49" customFormat="1" ht="9.9499999999999993" customHeight="1" x14ac:dyDescent="0.2">
      <c r="A33" s="129">
        <v>5.2</v>
      </c>
      <c r="B33" s="157" t="s">
        <v>215</v>
      </c>
      <c r="C33" s="157"/>
    </row>
    <row r="34" spans="1:49" s="49" customFormat="1" ht="9.9499999999999993" customHeight="1" x14ac:dyDescent="0.2">
      <c r="A34" s="89"/>
      <c r="B34" s="160" t="s">
        <v>20</v>
      </c>
      <c r="C34" s="127" t="s">
        <v>208</v>
      </c>
      <c r="D34" s="47">
        <f t="shared" ref="D34:D53" si="9">SUM(N34:Q34)</f>
        <v>228411</v>
      </c>
      <c r="E34" s="47">
        <f t="shared" ref="E34:E53" si="10">SUM(R34:U34)</f>
        <v>248244</v>
      </c>
      <c r="F34" s="47">
        <f t="shared" ref="F34:F53" si="11">+SUM(V34:Y34)</f>
        <v>220878</v>
      </c>
      <c r="G34" s="47">
        <f t="shared" ref="G34:G53" si="12">SUM(Z34:AC34)</f>
        <v>196054</v>
      </c>
      <c r="H34" s="47">
        <f t="shared" ref="H34:H53" si="13">SUM(AD34:AG34)</f>
        <v>154549</v>
      </c>
      <c r="I34" s="47">
        <f t="shared" ref="I34:I53" si="14">SUM(AH34:AK34)</f>
        <v>86379</v>
      </c>
      <c r="J34" s="47">
        <f t="shared" ref="J34:J53" si="15">SUM(AL34:AO34)</f>
        <v>80200</v>
      </c>
      <c r="K34" s="47">
        <f t="shared" ref="K34:K53" si="16">SUM(AP34:AS34)</f>
        <v>49450</v>
      </c>
      <c r="L34" s="47">
        <f t="shared" ref="L34:L53" si="17">SUM(AT34:AW34)</f>
        <v>26480</v>
      </c>
      <c r="N34" s="47">
        <v>57648</v>
      </c>
      <c r="O34" s="47">
        <v>55244</v>
      </c>
      <c r="P34" s="47">
        <v>57511</v>
      </c>
      <c r="Q34" s="47">
        <v>58008</v>
      </c>
      <c r="R34" s="47">
        <v>68684</v>
      </c>
      <c r="S34" s="47">
        <v>52885</v>
      </c>
      <c r="T34" s="47">
        <v>63924</v>
      </c>
      <c r="U34" s="47">
        <v>62751</v>
      </c>
      <c r="V34" s="47">
        <v>58546</v>
      </c>
      <c r="W34" s="47">
        <v>55163</v>
      </c>
      <c r="X34" s="47">
        <v>54788</v>
      </c>
      <c r="Y34" s="47">
        <v>52381</v>
      </c>
      <c r="Z34" s="47">
        <v>58791</v>
      </c>
      <c r="AA34" s="47">
        <v>50282</v>
      </c>
      <c r="AB34" s="47">
        <v>45525</v>
      </c>
      <c r="AC34" s="47">
        <v>41456</v>
      </c>
      <c r="AD34" s="47">
        <v>49008</v>
      </c>
      <c r="AE34" s="47">
        <v>41261</v>
      </c>
      <c r="AF34" s="47">
        <v>34851</v>
      </c>
      <c r="AG34" s="47">
        <v>29429</v>
      </c>
      <c r="AH34" s="47">
        <v>25725</v>
      </c>
      <c r="AI34" s="47">
        <v>20419</v>
      </c>
      <c r="AJ34" s="47">
        <v>21037</v>
      </c>
      <c r="AK34" s="47">
        <v>19198</v>
      </c>
      <c r="AL34" s="47">
        <v>25817</v>
      </c>
      <c r="AM34" s="47">
        <v>21110</v>
      </c>
      <c r="AN34" s="47">
        <v>16833</v>
      </c>
      <c r="AO34" s="47">
        <v>16440</v>
      </c>
      <c r="AP34" s="47">
        <v>19687</v>
      </c>
      <c r="AQ34" s="47">
        <v>14673</v>
      </c>
      <c r="AR34" s="47">
        <v>9445</v>
      </c>
      <c r="AS34" s="47">
        <v>5645</v>
      </c>
      <c r="AT34" s="47">
        <v>3174</v>
      </c>
      <c r="AU34" s="47">
        <v>4417</v>
      </c>
      <c r="AV34" s="47">
        <v>7889</v>
      </c>
      <c r="AW34" s="47">
        <v>11000</v>
      </c>
    </row>
    <row r="35" spans="1:49" s="49" customFormat="1" ht="9.9499999999999993" customHeight="1" x14ac:dyDescent="0.2">
      <c r="A35" s="89"/>
      <c r="B35" s="160"/>
      <c r="C35" s="127" t="s">
        <v>209</v>
      </c>
      <c r="D35" s="47">
        <f t="shared" si="9"/>
        <v>450617</v>
      </c>
      <c r="E35" s="47">
        <f t="shared" si="10"/>
        <v>441888</v>
      </c>
      <c r="F35" s="47">
        <f t="shared" si="11"/>
        <v>493129</v>
      </c>
      <c r="G35" s="47">
        <f t="shared" si="12"/>
        <v>441746</v>
      </c>
      <c r="H35" s="47">
        <f t="shared" si="13"/>
        <v>588381</v>
      </c>
      <c r="I35" s="47">
        <f t="shared" si="14"/>
        <v>528338</v>
      </c>
      <c r="J35" s="47">
        <f t="shared" si="15"/>
        <v>370400</v>
      </c>
      <c r="K35" s="47">
        <f t="shared" si="16"/>
        <v>200753</v>
      </c>
      <c r="L35" s="47">
        <f t="shared" si="17"/>
        <v>98354</v>
      </c>
      <c r="N35" s="47">
        <v>125697</v>
      </c>
      <c r="O35" s="47">
        <v>92629</v>
      </c>
      <c r="P35" s="47">
        <v>105697</v>
      </c>
      <c r="Q35" s="47">
        <v>126594</v>
      </c>
      <c r="R35" s="47">
        <v>136115</v>
      </c>
      <c r="S35" s="47">
        <v>90368</v>
      </c>
      <c r="T35" s="47">
        <v>96871</v>
      </c>
      <c r="U35" s="47">
        <v>118534</v>
      </c>
      <c r="V35" s="47">
        <v>143789</v>
      </c>
      <c r="W35" s="47">
        <v>94347</v>
      </c>
      <c r="X35" s="47">
        <v>130285</v>
      </c>
      <c r="Y35" s="47">
        <v>124708</v>
      </c>
      <c r="Z35" s="47">
        <v>141895</v>
      </c>
      <c r="AA35" s="47">
        <v>96985</v>
      </c>
      <c r="AB35" s="47">
        <v>105382</v>
      </c>
      <c r="AC35" s="47">
        <v>97484</v>
      </c>
      <c r="AD35" s="47">
        <v>139270</v>
      </c>
      <c r="AE35" s="47">
        <v>143885</v>
      </c>
      <c r="AF35" s="47">
        <v>138639</v>
      </c>
      <c r="AG35" s="47">
        <v>166587</v>
      </c>
      <c r="AH35" s="47">
        <v>165728</v>
      </c>
      <c r="AI35" s="47">
        <v>113080</v>
      </c>
      <c r="AJ35" s="47">
        <v>116504</v>
      </c>
      <c r="AK35" s="47">
        <v>133026</v>
      </c>
      <c r="AL35" s="47">
        <v>131460</v>
      </c>
      <c r="AM35" s="47">
        <v>93943</v>
      </c>
      <c r="AN35" s="47">
        <v>71825</v>
      </c>
      <c r="AO35" s="47">
        <v>73172</v>
      </c>
      <c r="AP35" s="47">
        <v>72073</v>
      </c>
      <c r="AQ35" s="47">
        <v>56912</v>
      </c>
      <c r="AR35" s="47">
        <v>43617</v>
      </c>
      <c r="AS35" s="47">
        <v>28151</v>
      </c>
      <c r="AT35" s="47">
        <v>30156</v>
      </c>
      <c r="AU35" s="47">
        <v>22622</v>
      </c>
      <c r="AV35" s="47">
        <v>22231</v>
      </c>
      <c r="AW35" s="47">
        <v>23345</v>
      </c>
    </row>
    <row r="36" spans="1:49" s="49" customFormat="1" ht="9.9499999999999993" customHeight="1" x14ac:dyDescent="0.2">
      <c r="A36" s="89"/>
      <c r="B36" s="158" t="s">
        <v>21</v>
      </c>
      <c r="C36" s="127" t="s">
        <v>208</v>
      </c>
      <c r="D36" s="47">
        <f t="shared" si="9"/>
        <v>62188</v>
      </c>
      <c r="E36" s="47">
        <f t="shared" si="10"/>
        <v>45200</v>
      </c>
      <c r="F36" s="47">
        <f t="shared" si="11"/>
        <v>40431</v>
      </c>
      <c r="G36" s="47">
        <f t="shared" si="12"/>
        <v>30957</v>
      </c>
      <c r="H36" s="47">
        <f t="shared" si="13"/>
        <v>26350</v>
      </c>
      <c r="I36" s="47">
        <f t="shared" si="14"/>
        <v>48174</v>
      </c>
      <c r="J36" s="47">
        <f t="shared" si="15"/>
        <v>56934</v>
      </c>
      <c r="K36" s="47">
        <f t="shared" si="16"/>
        <v>61060</v>
      </c>
      <c r="L36" s="47">
        <f t="shared" si="17"/>
        <v>143295</v>
      </c>
      <c r="N36" s="47">
        <v>18203</v>
      </c>
      <c r="O36" s="47">
        <v>14503</v>
      </c>
      <c r="P36" s="47">
        <v>13716</v>
      </c>
      <c r="Q36" s="47">
        <v>15766</v>
      </c>
      <c r="R36" s="47">
        <v>13882</v>
      </c>
      <c r="S36" s="47">
        <v>10555</v>
      </c>
      <c r="T36" s="47">
        <v>10272</v>
      </c>
      <c r="U36" s="47">
        <v>10491</v>
      </c>
      <c r="V36" s="47">
        <v>12954</v>
      </c>
      <c r="W36" s="47">
        <v>9550</v>
      </c>
      <c r="X36" s="47">
        <v>8151</v>
      </c>
      <c r="Y36" s="47">
        <v>9776</v>
      </c>
      <c r="Z36" s="47">
        <v>10569</v>
      </c>
      <c r="AA36" s="47">
        <v>8725</v>
      </c>
      <c r="AB36" s="47">
        <v>5714</v>
      </c>
      <c r="AC36" s="47">
        <v>5949</v>
      </c>
      <c r="AD36" s="47">
        <v>7402</v>
      </c>
      <c r="AE36" s="47">
        <v>4972</v>
      </c>
      <c r="AF36" s="47">
        <v>6019</v>
      </c>
      <c r="AG36" s="47">
        <v>7957</v>
      </c>
      <c r="AH36" s="47">
        <v>16318</v>
      </c>
      <c r="AI36" s="47">
        <v>9115</v>
      </c>
      <c r="AJ36" s="47">
        <v>10570</v>
      </c>
      <c r="AK36" s="47">
        <v>12171</v>
      </c>
      <c r="AL36" s="47">
        <v>16569</v>
      </c>
      <c r="AM36" s="47">
        <v>11115</v>
      </c>
      <c r="AN36" s="47">
        <v>15562</v>
      </c>
      <c r="AO36" s="47">
        <v>13688</v>
      </c>
      <c r="AP36" s="47">
        <v>15666</v>
      </c>
      <c r="AQ36" s="47">
        <v>12014</v>
      </c>
      <c r="AR36" s="47">
        <v>14371</v>
      </c>
      <c r="AS36" s="47">
        <v>19009</v>
      </c>
      <c r="AT36" s="47">
        <v>30781</v>
      </c>
      <c r="AU36" s="47">
        <v>25377</v>
      </c>
      <c r="AV36" s="47">
        <v>45152</v>
      </c>
      <c r="AW36" s="47">
        <v>41985</v>
      </c>
    </row>
    <row r="37" spans="1:49" s="49" customFormat="1" ht="9.9499999999999993" customHeight="1" x14ac:dyDescent="0.2">
      <c r="A37" s="89"/>
      <c r="B37" s="159"/>
      <c r="C37" s="127" t="s">
        <v>209</v>
      </c>
      <c r="D37" s="47">
        <f t="shared" si="9"/>
        <v>159721</v>
      </c>
      <c r="E37" s="47">
        <f t="shared" si="10"/>
        <v>143727</v>
      </c>
      <c r="F37" s="47">
        <f t="shared" si="11"/>
        <v>124503</v>
      </c>
      <c r="G37" s="47">
        <f t="shared" si="12"/>
        <v>119431</v>
      </c>
      <c r="H37" s="47">
        <f t="shared" si="13"/>
        <v>140935</v>
      </c>
      <c r="I37" s="47">
        <f t="shared" si="14"/>
        <v>150093</v>
      </c>
      <c r="J37" s="47">
        <f t="shared" si="15"/>
        <v>137106</v>
      </c>
      <c r="K37" s="47">
        <f t="shared" si="16"/>
        <v>114884</v>
      </c>
      <c r="L37" s="47">
        <f t="shared" si="17"/>
        <v>182091</v>
      </c>
      <c r="N37" s="47">
        <v>44543</v>
      </c>
      <c r="O37" s="47">
        <v>31351</v>
      </c>
      <c r="P37" s="47">
        <v>32583</v>
      </c>
      <c r="Q37" s="47">
        <v>51244</v>
      </c>
      <c r="R37" s="47">
        <v>40311</v>
      </c>
      <c r="S37" s="47">
        <v>26633</v>
      </c>
      <c r="T37" s="47">
        <v>30357</v>
      </c>
      <c r="U37" s="47">
        <v>46426</v>
      </c>
      <c r="V37" s="47">
        <v>40591</v>
      </c>
      <c r="W37" s="47">
        <v>28559</v>
      </c>
      <c r="X37" s="47">
        <v>25133</v>
      </c>
      <c r="Y37" s="47">
        <v>30220</v>
      </c>
      <c r="Z37" s="47">
        <v>32958</v>
      </c>
      <c r="AA37" s="47">
        <v>25581</v>
      </c>
      <c r="AB37" s="47">
        <v>28442</v>
      </c>
      <c r="AC37" s="47">
        <v>32450</v>
      </c>
      <c r="AD37" s="47">
        <v>33654</v>
      </c>
      <c r="AE37" s="47">
        <v>30065</v>
      </c>
      <c r="AF37" s="47">
        <v>32589</v>
      </c>
      <c r="AG37" s="47">
        <v>44627</v>
      </c>
      <c r="AH37" s="47">
        <v>35946</v>
      </c>
      <c r="AI37" s="47">
        <v>29761</v>
      </c>
      <c r="AJ37" s="47">
        <v>38052</v>
      </c>
      <c r="AK37" s="47">
        <v>46334</v>
      </c>
      <c r="AL37" s="47">
        <v>37362</v>
      </c>
      <c r="AM37" s="47">
        <v>34187</v>
      </c>
      <c r="AN37" s="47">
        <v>33281</v>
      </c>
      <c r="AO37" s="47">
        <v>32276</v>
      </c>
      <c r="AP37" s="47">
        <v>38921</v>
      </c>
      <c r="AQ37" s="47">
        <v>24086</v>
      </c>
      <c r="AR37" s="47">
        <v>16796</v>
      </c>
      <c r="AS37" s="47">
        <v>35081</v>
      </c>
      <c r="AT37" s="47">
        <v>47832</v>
      </c>
      <c r="AU37" s="47">
        <v>37404</v>
      </c>
      <c r="AV37" s="47">
        <v>44272</v>
      </c>
      <c r="AW37" s="47">
        <v>52583</v>
      </c>
    </row>
    <row r="38" spans="1:49" s="49" customFormat="1" ht="9.9499999999999993" customHeight="1" x14ac:dyDescent="0.2">
      <c r="A38" s="89"/>
      <c r="B38" s="158" t="s">
        <v>22</v>
      </c>
      <c r="C38" s="127" t="s">
        <v>208</v>
      </c>
      <c r="D38" s="47">
        <f t="shared" si="9"/>
        <v>213299</v>
      </c>
      <c r="E38" s="47">
        <f t="shared" si="10"/>
        <v>218054</v>
      </c>
      <c r="F38" s="47">
        <f t="shared" si="11"/>
        <v>279425</v>
      </c>
      <c r="G38" s="47">
        <f t="shared" si="12"/>
        <v>187111</v>
      </c>
      <c r="H38" s="47">
        <f t="shared" si="13"/>
        <v>179227</v>
      </c>
      <c r="I38" s="47">
        <f t="shared" si="14"/>
        <v>202803</v>
      </c>
      <c r="J38" s="47">
        <f t="shared" si="15"/>
        <v>199114</v>
      </c>
      <c r="K38" s="47">
        <f t="shared" si="16"/>
        <v>239964</v>
      </c>
      <c r="L38" s="47">
        <f t="shared" si="17"/>
        <v>484980</v>
      </c>
      <c r="N38" s="47">
        <v>46231</v>
      </c>
      <c r="O38" s="47">
        <v>51224</v>
      </c>
      <c r="P38" s="47">
        <v>62164</v>
      </c>
      <c r="Q38" s="47">
        <v>53680</v>
      </c>
      <c r="R38" s="47">
        <v>53292</v>
      </c>
      <c r="S38" s="47">
        <v>47869</v>
      </c>
      <c r="T38" s="47">
        <v>56020</v>
      </c>
      <c r="U38" s="47">
        <v>60873</v>
      </c>
      <c r="V38" s="47">
        <v>75612</v>
      </c>
      <c r="W38" s="47">
        <v>66512</v>
      </c>
      <c r="X38" s="47">
        <v>81528</v>
      </c>
      <c r="Y38" s="47">
        <v>55773</v>
      </c>
      <c r="Z38" s="47">
        <v>55504</v>
      </c>
      <c r="AA38" s="47">
        <v>48611</v>
      </c>
      <c r="AB38" s="47">
        <v>44229</v>
      </c>
      <c r="AC38" s="47">
        <v>38767</v>
      </c>
      <c r="AD38" s="47">
        <v>41117</v>
      </c>
      <c r="AE38" s="47">
        <v>50437</v>
      </c>
      <c r="AF38" s="47">
        <v>50700</v>
      </c>
      <c r="AG38" s="47">
        <v>36973</v>
      </c>
      <c r="AH38" s="47">
        <v>53137</v>
      </c>
      <c r="AI38" s="47">
        <v>48009</v>
      </c>
      <c r="AJ38" s="47">
        <v>59703</v>
      </c>
      <c r="AK38" s="47">
        <v>41954</v>
      </c>
      <c r="AL38" s="47">
        <v>60031</v>
      </c>
      <c r="AM38" s="47">
        <v>49066</v>
      </c>
      <c r="AN38" s="47">
        <v>45313</v>
      </c>
      <c r="AO38" s="47">
        <v>44704</v>
      </c>
      <c r="AP38" s="47">
        <v>47837</v>
      </c>
      <c r="AQ38" s="47">
        <v>70818</v>
      </c>
      <c r="AR38" s="47">
        <v>57344</v>
      </c>
      <c r="AS38" s="47">
        <v>63965</v>
      </c>
      <c r="AT38" s="47">
        <v>116404</v>
      </c>
      <c r="AU38" s="47">
        <v>138573</v>
      </c>
      <c r="AV38" s="47">
        <v>132772</v>
      </c>
      <c r="AW38" s="47">
        <v>97231</v>
      </c>
    </row>
    <row r="39" spans="1:49" s="49" customFormat="1" ht="9.9499999999999993" customHeight="1" x14ac:dyDescent="0.2">
      <c r="A39" s="89"/>
      <c r="B39" s="159"/>
      <c r="C39" s="127" t="s">
        <v>209</v>
      </c>
      <c r="D39" s="47">
        <f t="shared" si="9"/>
        <v>146841</v>
      </c>
      <c r="E39" s="47">
        <f t="shared" si="10"/>
        <v>208042</v>
      </c>
      <c r="F39" s="47">
        <f t="shared" si="11"/>
        <v>197916</v>
      </c>
      <c r="G39" s="47">
        <f t="shared" si="12"/>
        <v>152165</v>
      </c>
      <c r="H39" s="47">
        <f t="shared" si="13"/>
        <v>147464</v>
      </c>
      <c r="I39" s="47">
        <f t="shared" si="14"/>
        <v>129749</v>
      </c>
      <c r="J39" s="47">
        <f t="shared" si="15"/>
        <v>138938</v>
      </c>
      <c r="K39" s="47">
        <f t="shared" si="16"/>
        <v>122054</v>
      </c>
      <c r="L39" s="47">
        <f t="shared" si="17"/>
        <v>133854</v>
      </c>
      <c r="N39" s="47">
        <v>40960</v>
      </c>
      <c r="O39" s="47">
        <v>35101</v>
      </c>
      <c r="P39" s="47">
        <v>42241</v>
      </c>
      <c r="Q39" s="47">
        <v>28539</v>
      </c>
      <c r="R39" s="47">
        <v>58952</v>
      </c>
      <c r="S39" s="47">
        <v>53910</v>
      </c>
      <c r="T39" s="47">
        <v>44486</v>
      </c>
      <c r="U39" s="47">
        <v>50694</v>
      </c>
      <c r="V39" s="47">
        <v>58224</v>
      </c>
      <c r="W39" s="47">
        <v>49980</v>
      </c>
      <c r="X39" s="47">
        <v>50388</v>
      </c>
      <c r="Y39" s="47">
        <v>39324</v>
      </c>
      <c r="Z39" s="47">
        <v>48845</v>
      </c>
      <c r="AA39" s="47">
        <v>42866</v>
      </c>
      <c r="AB39" s="47">
        <v>36125</v>
      </c>
      <c r="AC39" s="47">
        <v>24329</v>
      </c>
      <c r="AD39" s="47">
        <v>30499</v>
      </c>
      <c r="AE39" s="47">
        <v>37317</v>
      </c>
      <c r="AF39" s="47">
        <v>44260</v>
      </c>
      <c r="AG39" s="47">
        <v>35388</v>
      </c>
      <c r="AH39" s="47">
        <v>36077</v>
      </c>
      <c r="AI39" s="47">
        <v>29677</v>
      </c>
      <c r="AJ39" s="47">
        <v>34730</v>
      </c>
      <c r="AK39" s="47">
        <v>29265</v>
      </c>
      <c r="AL39" s="47">
        <v>40550</v>
      </c>
      <c r="AM39" s="47">
        <v>38824</v>
      </c>
      <c r="AN39" s="47">
        <v>31088</v>
      </c>
      <c r="AO39" s="47">
        <v>28476</v>
      </c>
      <c r="AP39" s="47">
        <v>31516</v>
      </c>
      <c r="AQ39" s="47">
        <v>29621</v>
      </c>
      <c r="AR39" s="47">
        <v>33021</v>
      </c>
      <c r="AS39" s="47">
        <v>27896</v>
      </c>
      <c r="AT39" s="47">
        <v>32124</v>
      </c>
      <c r="AU39" s="47">
        <v>32708</v>
      </c>
      <c r="AV39" s="47">
        <v>36772</v>
      </c>
      <c r="AW39" s="47">
        <v>32250</v>
      </c>
    </row>
    <row r="40" spans="1:49" s="49" customFormat="1" ht="9.9499999999999993" customHeight="1" x14ac:dyDescent="0.2">
      <c r="A40" s="89"/>
      <c r="B40" s="158" t="s">
        <v>23</v>
      </c>
      <c r="C40" s="127" t="s">
        <v>208</v>
      </c>
      <c r="D40" s="47">
        <f t="shared" si="9"/>
        <v>33203</v>
      </c>
      <c r="E40" s="47">
        <f t="shared" si="10"/>
        <v>26410</v>
      </c>
      <c r="F40" s="47">
        <f t="shared" si="11"/>
        <v>26132</v>
      </c>
      <c r="G40" s="47">
        <f t="shared" si="12"/>
        <v>28475</v>
      </c>
      <c r="H40" s="47">
        <f t="shared" si="13"/>
        <v>21799</v>
      </c>
      <c r="I40" s="47">
        <f t="shared" si="14"/>
        <v>50925</v>
      </c>
      <c r="J40" s="47">
        <f t="shared" si="15"/>
        <v>35249</v>
      </c>
      <c r="K40" s="47">
        <f t="shared" si="16"/>
        <v>110404</v>
      </c>
      <c r="L40" s="47">
        <f t="shared" si="17"/>
        <v>191883</v>
      </c>
      <c r="N40" s="47">
        <v>9395</v>
      </c>
      <c r="O40" s="47">
        <v>7514</v>
      </c>
      <c r="P40" s="47">
        <v>8203</v>
      </c>
      <c r="Q40" s="47">
        <v>8091</v>
      </c>
      <c r="R40" s="47">
        <v>8790</v>
      </c>
      <c r="S40" s="47">
        <v>5871</v>
      </c>
      <c r="T40" s="47">
        <v>5602</v>
      </c>
      <c r="U40" s="47">
        <v>6147</v>
      </c>
      <c r="V40" s="47">
        <v>6870</v>
      </c>
      <c r="W40" s="47">
        <v>6697</v>
      </c>
      <c r="X40" s="47">
        <v>5792</v>
      </c>
      <c r="Y40" s="47">
        <v>6773</v>
      </c>
      <c r="Z40" s="47">
        <v>9431</v>
      </c>
      <c r="AA40" s="47">
        <v>6194</v>
      </c>
      <c r="AB40" s="47">
        <v>6986</v>
      </c>
      <c r="AC40" s="47">
        <v>5864</v>
      </c>
      <c r="AD40" s="47">
        <v>7907</v>
      </c>
      <c r="AE40" s="47">
        <v>4143</v>
      </c>
      <c r="AF40" s="47">
        <v>4531</v>
      </c>
      <c r="AG40" s="47">
        <v>5218</v>
      </c>
      <c r="AH40" s="47">
        <v>9078</v>
      </c>
      <c r="AI40" s="47">
        <v>29082</v>
      </c>
      <c r="AJ40" s="47">
        <v>5698</v>
      </c>
      <c r="AK40" s="47">
        <v>7067</v>
      </c>
      <c r="AL40" s="47">
        <v>6353</v>
      </c>
      <c r="AM40" s="47">
        <v>7085</v>
      </c>
      <c r="AN40" s="47">
        <v>8432</v>
      </c>
      <c r="AO40" s="47">
        <v>13379</v>
      </c>
      <c r="AP40" s="47">
        <v>7681</v>
      </c>
      <c r="AQ40" s="47">
        <v>39926</v>
      </c>
      <c r="AR40" s="47">
        <v>27101</v>
      </c>
      <c r="AS40" s="47">
        <v>35696</v>
      </c>
      <c r="AT40" s="47">
        <v>64843</v>
      </c>
      <c r="AU40" s="47">
        <v>46139</v>
      </c>
      <c r="AV40" s="47">
        <v>44368</v>
      </c>
      <c r="AW40" s="47">
        <v>36533</v>
      </c>
    </row>
    <row r="41" spans="1:49" s="49" customFormat="1" ht="9.9499999999999993" customHeight="1" x14ac:dyDescent="0.2">
      <c r="A41" s="89"/>
      <c r="B41" s="159"/>
      <c r="C41" s="127" t="s">
        <v>209</v>
      </c>
      <c r="D41" s="47">
        <f t="shared" si="9"/>
        <v>57437</v>
      </c>
      <c r="E41" s="47">
        <f t="shared" si="10"/>
        <v>84586</v>
      </c>
      <c r="F41" s="47">
        <f t="shared" si="11"/>
        <v>75895</v>
      </c>
      <c r="G41" s="47">
        <f t="shared" si="12"/>
        <v>58633</v>
      </c>
      <c r="H41" s="47">
        <f t="shared" si="13"/>
        <v>53460</v>
      </c>
      <c r="I41" s="47">
        <f t="shared" si="14"/>
        <v>43944</v>
      </c>
      <c r="J41" s="47">
        <f t="shared" si="15"/>
        <v>52582</v>
      </c>
      <c r="K41" s="47">
        <f t="shared" si="16"/>
        <v>42096</v>
      </c>
      <c r="L41" s="47">
        <f t="shared" si="17"/>
        <v>39045</v>
      </c>
      <c r="N41" s="47">
        <v>13970</v>
      </c>
      <c r="O41" s="47">
        <v>10152</v>
      </c>
      <c r="P41" s="47">
        <v>12830</v>
      </c>
      <c r="Q41" s="47">
        <v>20485</v>
      </c>
      <c r="R41" s="47">
        <v>22278</v>
      </c>
      <c r="S41" s="47">
        <v>16195</v>
      </c>
      <c r="T41" s="47">
        <v>23433</v>
      </c>
      <c r="U41" s="47">
        <v>22680</v>
      </c>
      <c r="V41" s="47">
        <v>22926</v>
      </c>
      <c r="W41" s="47">
        <v>18969</v>
      </c>
      <c r="X41" s="47">
        <v>15214</v>
      </c>
      <c r="Y41" s="47">
        <v>18786</v>
      </c>
      <c r="Z41" s="47">
        <v>19232</v>
      </c>
      <c r="AA41" s="47">
        <v>12104</v>
      </c>
      <c r="AB41" s="47">
        <v>12311</v>
      </c>
      <c r="AC41" s="47">
        <v>14986</v>
      </c>
      <c r="AD41" s="47">
        <v>15572</v>
      </c>
      <c r="AE41" s="47">
        <v>11357</v>
      </c>
      <c r="AF41" s="47">
        <v>11070</v>
      </c>
      <c r="AG41" s="47">
        <v>15461</v>
      </c>
      <c r="AH41" s="47">
        <v>12665</v>
      </c>
      <c r="AI41" s="47">
        <v>9642</v>
      </c>
      <c r="AJ41" s="47">
        <v>8437</v>
      </c>
      <c r="AK41" s="47">
        <v>13200</v>
      </c>
      <c r="AL41" s="47">
        <v>13816</v>
      </c>
      <c r="AM41" s="47">
        <v>11775</v>
      </c>
      <c r="AN41" s="47">
        <v>9260</v>
      </c>
      <c r="AO41" s="47">
        <v>17731</v>
      </c>
      <c r="AP41" s="47">
        <v>12055</v>
      </c>
      <c r="AQ41" s="47">
        <v>11135</v>
      </c>
      <c r="AR41" s="47">
        <v>8065</v>
      </c>
      <c r="AS41" s="47">
        <v>10841</v>
      </c>
      <c r="AT41" s="47">
        <v>12031</v>
      </c>
      <c r="AU41" s="47">
        <v>8581</v>
      </c>
      <c r="AV41" s="47">
        <v>7775</v>
      </c>
      <c r="AW41" s="47">
        <v>10658</v>
      </c>
    </row>
    <row r="42" spans="1:49" s="49" customFormat="1" ht="9.9499999999999993" customHeight="1" x14ac:dyDescent="0.2">
      <c r="A42" s="89"/>
      <c r="B42" s="158" t="s">
        <v>24</v>
      </c>
      <c r="C42" s="127" t="s">
        <v>208</v>
      </c>
      <c r="D42" s="47">
        <f t="shared" si="9"/>
        <v>404779</v>
      </c>
      <c r="E42" s="47">
        <f t="shared" si="10"/>
        <v>509142</v>
      </c>
      <c r="F42" s="47">
        <f t="shared" si="11"/>
        <v>480730</v>
      </c>
      <c r="G42" s="47">
        <f t="shared" si="12"/>
        <v>470957</v>
      </c>
      <c r="H42" s="47">
        <f t="shared" si="13"/>
        <v>352409</v>
      </c>
      <c r="I42" s="47">
        <f t="shared" si="14"/>
        <v>393778</v>
      </c>
      <c r="J42" s="47">
        <f t="shared" si="15"/>
        <v>417092</v>
      </c>
      <c r="K42" s="47">
        <f t="shared" si="16"/>
        <v>464939</v>
      </c>
      <c r="L42" s="47">
        <f t="shared" si="17"/>
        <v>1051443</v>
      </c>
      <c r="N42" s="47">
        <v>109625</v>
      </c>
      <c r="O42" s="47">
        <v>88253</v>
      </c>
      <c r="P42" s="47">
        <v>96362</v>
      </c>
      <c r="Q42" s="47">
        <v>110539</v>
      </c>
      <c r="R42" s="47">
        <v>147556</v>
      </c>
      <c r="S42" s="47">
        <v>112866</v>
      </c>
      <c r="T42" s="47">
        <v>118478</v>
      </c>
      <c r="U42" s="47">
        <v>130242</v>
      </c>
      <c r="V42" s="47">
        <v>119794</v>
      </c>
      <c r="W42" s="47">
        <v>116545</v>
      </c>
      <c r="X42" s="47">
        <v>115962</v>
      </c>
      <c r="Y42" s="47">
        <v>128429</v>
      </c>
      <c r="Z42" s="47">
        <v>134495</v>
      </c>
      <c r="AA42" s="47">
        <v>119207</v>
      </c>
      <c r="AB42" s="47">
        <v>117363</v>
      </c>
      <c r="AC42" s="47">
        <v>99892</v>
      </c>
      <c r="AD42" s="47">
        <v>99340</v>
      </c>
      <c r="AE42" s="47">
        <v>82406</v>
      </c>
      <c r="AF42" s="47">
        <v>80669</v>
      </c>
      <c r="AG42" s="47">
        <v>89994</v>
      </c>
      <c r="AH42" s="47">
        <v>90022</v>
      </c>
      <c r="AI42" s="47">
        <v>85684</v>
      </c>
      <c r="AJ42" s="47">
        <v>93995</v>
      </c>
      <c r="AK42" s="47">
        <v>124077</v>
      </c>
      <c r="AL42" s="47">
        <v>109453</v>
      </c>
      <c r="AM42" s="47">
        <v>99175</v>
      </c>
      <c r="AN42" s="47">
        <v>105053</v>
      </c>
      <c r="AO42" s="47">
        <v>103411</v>
      </c>
      <c r="AP42" s="47">
        <v>121438</v>
      </c>
      <c r="AQ42" s="47">
        <v>97763</v>
      </c>
      <c r="AR42" s="47">
        <v>118276</v>
      </c>
      <c r="AS42" s="47">
        <v>127462</v>
      </c>
      <c r="AT42" s="47">
        <v>173972</v>
      </c>
      <c r="AU42" s="47">
        <v>223904</v>
      </c>
      <c r="AV42" s="47">
        <v>308968</v>
      </c>
      <c r="AW42" s="47">
        <v>344599</v>
      </c>
    </row>
    <row r="43" spans="1:49" s="49" customFormat="1" ht="9.9499999999999993" customHeight="1" x14ac:dyDescent="0.2">
      <c r="A43" s="89"/>
      <c r="B43" s="159"/>
      <c r="C43" s="127" t="s">
        <v>209</v>
      </c>
      <c r="D43" s="47">
        <f t="shared" si="9"/>
        <v>630907</v>
      </c>
      <c r="E43" s="47">
        <f t="shared" si="10"/>
        <v>747701</v>
      </c>
      <c r="F43" s="47">
        <f t="shared" si="11"/>
        <v>714342</v>
      </c>
      <c r="G43" s="47">
        <f t="shared" si="12"/>
        <v>645690</v>
      </c>
      <c r="H43" s="47">
        <f t="shared" si="13"/>
        <v>656653</v>
      </c>
      <c r="I43" s="47">
        <f t="shared" si="14"/>
        <v>724566</v>
      </c>
      <c r="J43" s="47">
        <f t="shared" si="15"/>
        <v>641552</v>
      </c>
      <c r="K43" s="47">
        <f t="shared" si="16"/>
        <v>629590</v>
      </c>
      <c r="L43" s="47">
        <f t="shared" si="17"/>
        <v>632325</v>
      </c>
      <c r="N43" s="47">
        <v>159607</v>
      </c>
      <c r="O43" s="47">
        <v>148026</v>
      </c>
      <c r="P43" s="47">
        <v>153043</v>
      </c>
      <c r="Q43" s="47">
        <v>170231</v>
      </c>
      <c r="R43" s="47">
        <v>186359</v>
      </c>
      <c r="S43" s="47">
        <v>182554</v>
      </c>
      <c r="T43" s="47">
        <v>189723</v>
      </c>
      <c r="U43" s="47">
        <v>189065</v>
      </c>
      <c r="V43" s="47">
        <v>185621</v>
      </c>
      <c r="W43" s="47">
        <v>173746</v>
      </c>
      <c r="X43" s="47">
        <v>172803</v>
      </c>
      <c r="Y43" s="47">
        <v>182172</v>
      </c>
      <c r="Z43" s="47">
        <v>182196</v>
      </c>
      <c r="AA43" s="47">
        <v>161705</v>
      </c>
      <c r="AB43" s="47">
        <v>156966</v>
      </c>
      <c r="AC43" s="47">
        <v>144823</v>
      </c>
      <c r="AD43" s="47">
        <v>149602</v>
      </c>
      <c r="AE43" s="47">
        <v>145203</v>
      </c>
      <c r="AF43" s="47">
        <v>160476</v>
      </c>
      <c r="AG43" s="47">
        <v>201372</v>
      </c>
      <c r="AH43" s="47">
        <v>191590</v>
      </c>
      <c r="AI43" s="47">
        <v>176322</v>
      </c>
      <c r="AJ43" s="47">
        <v>166351</v>
      </c>
      <c r="AK43" s="47">
        <v>190303</v>
      </c>
      <c r="AL43" s="47">
        <v>155790</v>
      </c>
      <c r="AM43" s="47">
        <v>160985</v>
      </c>
      <c r="AN43" s="47">
        <v>151300</v>
      </c>
      <c r="AO43" s="47">
        <v>173477</v>
      </c>
      <c r="AP43" s="47">
        <v>163361</v>
      </c>
      <c r="AQ43" s="47">
        <v>141430</v>
      </c>
      <c r="AR43" s="47">
        <v>173146</v>
      </c>
      <c r="AS43" s="47">
        <v>151653</v>
      </c>
      <c r="AT43" s="47">
        <v>156309</v>
      </c>
      <c r="AU43" s="47">
        <v>147505</v>
      </c>
      <c r="AV43" s="47">
        <v>170090</v>
      </c>
      <c r="AW43" s="47">
        <v>158421</v>
      </c>
    </row>
    <row r="44" spans="1:49" s="49" customFormat="1" ht="9.9499999999999993" customHeight="1" x14ac:dyDescent="0.2">
      <c r="A44" s="89"/>
      <c r="B44" s="158" t="s">
        <v>25</v>
      </c>
      <c r="C44" s="127" t="s">
        <v>208</v>
      </c>
      <c r="D44" s="47">
        <f t="shared" si="9"/>
        <v>13072</v>
      </c>
      <c r="E44" s="47">
        <f t="shared" si="10"/>
        <v>15073</v>
      </c>
      <c r="F44" s="47">
        <f t="shared" si="11"/>
        <v>10927</v>
      </c>
      <c r="G44" s="47">
        <f t="shared" si="12"/>
        <v>10681</v>
      </c>
      <c r="H44" s="47">
        <f t="shared" si="13"/>
        <v>10329</v>
      </c>
      <c r="I44" s="47">
        <f t="shared" si="14"/>
        <v>6771</v>
      </c>
      <c r="J44" s="47">
        <f t="shared" si="15"/>
        <v>7136</v>
      </c>
      <c r="K44" s="47">
        <f t="shared" si="16"/>
        <v>7846</v>
      </c>
      <c r="L44" s="47">
        <f t="shared" si="17"/>
        <v>44297</v>
      </c>
      <c r="N44" s="47">
        <v>4244</v>
      </c>
      <c r="O44" s="47">
        <v>2896</v>
      </c>
      <c r="P44" s="47">
        <v>3095</v>
      </c>
      <c r="Q44" s="47">
        <v>2837</v>
      </c>
      <c r="R44" s="47">
        <v>4164</v>
      </c>
      <c r="S44" s="47">
        <v>4297</v>
      </c>
      <c r="T44" s="47">
        <v>2724</v>
      </c>
      <c r="U44" s="47">
        <v>3888</v>
      </c>
      <c r="V44" s="47">
        <v>2829</v>
      </c>
      <c r="W44" s="47">
        <v>2027</v>
      </c>
      <c r="X44" s="47">
        <v>3348</v>
      </c>
      <c r="Y44" s="47">
        <v>2723</v>
      </c>
      <c r="Z44" s="47">
        <v>2446</v>
      </c>
      <c r="AA44" s="47">
        <v>2001</v>
      </c>
      <c r="AB44" s="47">
        <v>2125</v>
      </c>
      <c r="AC44" s="47">
        <v>4109</v>
      </c>
      <c r="AD44" s="47">
        <v>2345</v>
      </c>
      <c r="AE44" s="47">
        <v>1553</v>
      </c>
      <c r="AF44" s="47">
        <v>1857</v>
      </c>
      <c r="AG44" s="47">
        <v>4574</v>
      </c>
      <c r="AH44" s="47">
        <v>1752</v>
      </c>
      <c r="AI44" s="47">
        <v>1472</v>
      </c>
      <c r="AJ44" s="47">
        <v>1342</v>
      </c>
      <c r="AK44" s="47">
        <v>2205</v>
      </c>
      <c r="AL44" s="47">
        <v>2105</v>
      </c>
      <c r="AM44" s="47">
        <v>1880</v>
      </c>
      <c r="AN44" s="47">
        <v>1679</v>
      </c>
      <c r="AO44" s="47">
        <v>1472</v>
      </c>
      <c r="AP44" s="47">
        <v>1899</v>
      </c>
      <c r="AQ44" s="47">
        <v>1396</v>
      </c>
      <c r="AR44" s="47">
        <v>2472</v>
      </c>
      <c r="AS44" s="47">
        <v>2079</v>
      </c>
      <c r="AT44" s="47">
        <v>14986</v>
      </c>
      <c r="AU44" s="47">
        <v>7874</v>
      </c>
      <c r="AV44" s="47">
        <v>12751</v>
      </c>
      <c r="AW44" s="47">
        <v>8686</v>
      </c>
    </row>
    <row r="45" spans="1:49" s="49" customFormat="1" ht="9.9499999999999993" customHeight="1" x14ac:dyDescent="0.2">
      <c r="A45" s="89"/>
      <c r="B45" s="159"/>
      <c r="C45" s="127" t="s">
        <v>209</v>
      </c>
      <c r="D45" s="47">
        <f t="shared" si="9"/>
        <v>16185</v>
      </c>
      <c r="E45" s="47">
        <f t="shared" si="10"/>
        <v>15498</v>
      </c>
      <c r="F45" s="47">
        <f t="shared" si="11"/>
        <v>12417</v>
      </c>
      <c r="G45" s="47">
        <f t="shared" si="12"/>
        <v>9921</v>
      </c>
      <c r="H45" s="47">
        <f t="shared" si="13"/>
        <v>11127</v>
      </c>
      <c r="I45" s="47">
        <f t="shared" si="14"/>
        <v>7177</v>
      </c>
      <c r="J45" s="47">
        <f t="shared" si="15"/>
        <v>8623</v>
      </c>
      <c r="K45" s="47">
        <f t="shared" si="16"/>
        <v>6004</v>
      </c>
      <c r="L45" s="47">
        <f t="shared" si="17"/>
        <v>10068</v>
      </c>
      <c r="N45" s="47">
        <v>4396</v>
      </c>
      <c r="O45" s="47">
        <v>4429</v>
      </c>
      <c r="P45" s="47">
        <v>3417</v>
      </c>
      <c r="Q45" s="47">
        <v>3943</v>
      </c>
      <c r="R45" s="47">
        <v>3765</v>
      </c>
      <c r="S45" s="47">
        <v>4409</v>
      </c>
      <c r="T45" s="47">
        <v>3686</v>
      </c>
      <c r="U45" s="47">
        <v>3638</v>
      </c>
      <c r="V45" s="47">
        <v>3675</v>
      </c>
      <c r="W45" s="47">
        <v>3250</v>
      </c>
      <c r="X45" s="47">
        <v>2673</v>
      </c>
      <c r="Y45" s="47">
        <v>2819</v>
      </c>
      <c r="Z45" s="47">
        <v>2663</v>
      </c>
      <c r="AA45" s="47">
        <v>2188</v>
      </c>
      <c r="AB45" s="47">
        <v>2727</v>
      </c>
      <c r="AC45" s="47">
        <v>2343</v>
      </c>
      <c r="AD45" s="47">
        <v>2048</v>
      </c>
      <c r="AE45" s="47">
        <v>3622</v>
      </c>
      <c r="AF45" s="47">
        <v>3058</v>
      </c>
      <c r="AG45" s="47">
        <v>2399</v>
      </c>
      <c r="AH45" s="47">
        <v>2039</v>
      </c>
      <c r="AI45" s="47">
        <v>1798</v>
      </c>
      <c r="AJ45" s="47">
        <v>1498</v>
      </c>
      <c r="AK45" s="47">
        <v>1842</v>
      </c>
      <c r="AL45" s="47">
        <v>3848</v>
      </c>
      <c r="AM45" s="47">
        <v>1561</v>
      </c>
      <c r="AN45" s="47">
        <v>1386</v>
      </c>
      <c r="AO45" s="47">
        <v>1828</v>
      </c>
      <c r="AP45" s="47">
        <v>1562</v>
      </c>
      <c r="AQ45" s="47">
        <v>1264</v>
      </c>
      <c r="AR45" s="47">
        <v>1536</v>
      </c>
      <c r="AS45" s="47">
        <v>1642</v>
      </c>
      <c r="AT45" s="47">
        <v>1472</v>
      </c>
      <c r="AU45" s="47">
        <v>1423</v>
      </c>
      <c r="AV45" s="47">
        <v>5903</v>
      </c>
      <c r="AW45" s="47">
        <v>1270</v>
      </c>
    </row>
    <row r="46" spans="1:49" s="49" customFormat="1" ht="9.9499999999999993" customHeight="1" x14ac:dyDescent="0.2">
      <c r="A46" s="89"/>
      <c r="B46" s="158" t="s">
        <v>26</v>
      </c>
      <c r="C46" s="127" t="s">
        <v>208</v>
      </c>
      <c r="D46" s="47">
        <f t="shared" si="9"/>
        <v>2875</v>
      </c>
      <c r="E46" s="47">
        <f t="shared" si="10"/>
        <v>7569</v>
      </c>
      <c r="F46" s="47">
        <f t="shared" si="11"/>
        <v>8294</v>
      </c>
      <c r="G46" s="47">
        <f t="shared" si="12"/>
        <v>10676</v>
      </c>
      <c r="H46" s="47">
        <f t="shared" si="13"/>
        <v>3091</v>
      </c>
      <c r="I46" s="47">
        <f t="shared" si="14"/>
        <v>1737</v>
      </c>
      <c r="J46" s="47">
        <f t="shared" si="15"/>
        <v>1864</v>
      </c>
      <c r="K46" s="47">
        <f t="shared" si="16"/>
        <v>1203</v>
      </c>
      <c r="L46" s="47">
        <f t="shared" si="17"/>
        <v>2326</v>
      </c>
      <c r="N46" s="47">
        <v>669</v>
      </c>
      <c r="O46" s="47">
        <v>393</v>
      </c>
      <c r="P46" s="47">
        <v>806</v>
      </c>
      <c r="Q46" s="47">
        <v>1007</v>
      </c>
      <c r="R46" s="47">
        <v>1791</v>
      </c>
      <c r="S46" s="47">
        <v>1837</v>
      </c>
      <c r="T46" s="47">
        <v>1236</v>
      </c>
      <c r="U46" s="47">
        <v>2705</v>
      </c>
      <c r="V46" s="47">
        <v>2026</v>
      </c>
      <c r="W46" s="47">
        <v>1616</v>
      </c>
      <c r="X46" s="47">
        <v>2321</v>
      </c>
      <c r="Y46" s="47">
        <v>2331</v>
      </c>
      <c r="Z46" s="47">
        <v>3147</v>
      </c>
      <c r="AA46" s="47">
        <v>3218</v>
      </c>
      <c r="AB46" s="47">
        <v>2557</v>
      </c>
      <c r="AC46" s="47">
        <v>1754</v>
      </c>
      <c r="AD46" s="47">
        <v>1822</v>
      </c>
      <c r="AE46" s="47">
        <v>356</v>
      </c>
      <c r="AF46" s="47">
        <v>528</v>
      </c>
      <c r="AG46" s="47">
        <v>385</v>
      </c>
      <c r="AH46" s="47">
        <v>543</v>
      </c>
      <c r="AI46" s="47">
        <v>431</v>
      </c>
      <c r="AJ46" s="47">
        <v>330</v>
      </c>
      <c r="AK46" s="47">
        <v>433</v>
      </c>
      <c r="AL46" s="47">
        <v>625</v>
      </c>
      <c r="AM46" s="47">
        <v>493</v>
      </c>
      <c r="AN46" s="47">
        <v>328</v>
      </c>
      <c r="AO46" s="47">
        <v>418</v>
      </c>
      <c r="AP46" s="47">
        <v>356</v>
      </c>
      <c r="AQ46" s="47">
        <v>266</v>
      </c>
      <c r="AR46" s="47">
        <v>248</v>
      </c>
      <c r="AS46" s="47">
        <v>333</v>
      </c>
      <c r="AT46" s="47">
        <v>566</v>
      </c>
      <c r="AU46" s="47">
        <v>504</v>
      </c>
      <c r="AV46" s="47">
        <v>786</v>
      </c>
      <c r="AW46" s="47">
        <v>470</v>
      </c>
    </row>
    <row r="47" spans="1:49" s="49" customFormat="1" ht="9.9499999999999993" customHeight="1" x14ac:dyDescent="0.2">
      <c r="A47" s="89"/>
      <c r="B47" s="159"/>
      <c r="C47" s="127" t="s">
        <v>209</v>
      </c>
      <c r="D47" s="47">
        <f t="shared" si="9"/>
        <v>20793</v>
      </c>
      <c r="E47" s="47">
        <f t="shared" si="10"/>
        <v>35943</v>
      </c>
      <c r="F47" s="47">
        <f t="shared" si="11"/>
        <v>34701</v>
      </c>
      <c r="G47" s="47">
        <f t="shared" si="12"/>
        <v>47307</v>
      </c>
      <c r="H47" s="47">
        <f t="shared" si="13"/>
        <v>26737</v>
      </c>
      <c r="I47" s="47">
        <f t="shared" si="14"/>
        <v>14275</v>
      </c>
      <c r="J47" s="47">
        <f t="shared" si="15"/>
        <v>11861</v>
      </c>
      <c r="K47" s="47">
        <f t="shared" si="16"/>
        <v>8010</v>
      </c>
      <c r="L47" s="47">
        <f t="shared" si="17"/>
        <v>7043</v>
      </c>
      <c r="N47" s="47">
        <v>3885</v>
      </c>
      <c r="O47" s="47">
        <v>3245</v>
      </c>
      <c r="P47" s="47">
        <v>5106</v>
      </c>
      <c r="Q47" s="47">
        <v>8557</v>
      </c>
      <c r="R47" s="47">
        <v>10542</v>
      </c>
      <c r="S47" s="47">
        <v>8710</v>
      </c>
      <c r="T47" s="47">
        <v>7119</v>
      </c>
      <c r="U47" s="47">
        <v>9572</v>
      </c>
      <c r="V47" s="47">
        <v>10815</v>
      </c>
      <c r="W47" s="47">
        <v>6403</v>
      </c>
      <c r="X47" s="47">
        <v>7362</v>
      </c>
      <c r="Y47" s="47">
        <v>10121</v>
      </c>
      <c r="Z47" s="47">
        <v>13051</v>
      </c>
      <c r="AA47" s="47">
        <v>8535</v>
      </c>
      <c r="AB47" s="47">
        <v>10114</v>
      </c>
      <c r="AC47" s="47">
        <v>15607</v>
      </c>
      <c r="AD47" s="47">
        <v>15800</v>
      </c>
      <c r="AE47" s="47">
        <v>3901</v>
      </c>
      <c r="AF47" s="47">
        <v>3430</v>
      </c>
      <c r="AG47" s="47">
        <v>3606</v>
      </c>
      <c r="AH47" s="47">
        <v>3322</v>
      </c>
      <c r="AI47" s="47">
        <v>2850</v>
      </c>
      <c r="AJ47" s="47">
        <v>4273</v>
      </c>
      <c r="AK47" s="47">
        <v>3830</v>
      </c>
      <c r="AL47" s="47">
        <v>3352</v>
      </c>
      <c r="AM47" s="47">
        <v>2835</v>
      </c>
      <c r="AN47" s="47">
        <v>2603</v>
      </c>
      <c r="AO47" s="47">
        <v>3071</v>
      </c>
      <c r="AP47" s="47">
        <v>2372</v>
      </c>
      <c r="AQ47" s="47">
        <v>1796</v>
      </c>
      <c r="AR47" s="47">
        <v>2181</v>
      </c>
      <c r="AS47" s="47">
        <v>1661</v>
      </c>
      <c r="AT47" s="47">
        <v>1728</v>
      </c>
      <c r="AU47" s="47">
        <v>1635</v>
      </c>
      <c r="AV47" s="47">
        <v>1792</v>
      </c>
      <c r="AW47" s="47">
        <v>1888</v>
      </c>
    </row>
    <row r="48" spans="1:49" s="49" customFormat="1" ht="9.9499999999999993" customHeight="1" x14ac:dyDescent="0.2">
      <c r="A48" s="89"/>
      <c r="B48" s="158" t="s">
        <v>27</v>
      </c>
      <c r="C48" s="127" t="s">
        <v>208</v>
      </c>
      <c r="D48" s="47">
        <f t="shared" si="9"/>
        <v>19045</v>
      </c>
      <c r="E48" s="47">
        <f t="shared" si="10"/>
        <v>21906</v>
      </c>
      <c r="F48" s="47">
        <f t="shared" si="11"/>
        <v>34016</v>
      </c>
      <c r="G48" s="47">
        <f t="shared" si="12"/>
        <v>41389</v>
      </c>
      <c r="H48" s="47">
        <f t="shared" si="13"/>
        <v>59825</v>
      </c>
      <c r="I48" s="47">
        <f t="shared" si="14"/>
        <v>51365</v>
      </c>
      <c r="J48" s="47">
        <f t="shared" si="15"/>
        <v>60732</v>
      </c>
      <c r="K48" s="47">
        <f t="shared" si="16"/>
        <v>67974</v>
      </c>
      <c r="L48" s="47">
        <f t="shared" si="17"/>
        <v>206492</v>
      </c>
      <c r="N48" s="47">
        <v>6482</v>
      </c>
      <c r="O48" s="47">
        <v>5610</v>
      </c>
      <c r="P48" s="47">
        <v>3989</v>
      </c>
      <c r="Q48" s="47">
        <v>2964</v>
      </c>
      <c r="R48" s="47">
        <v>6289</v>
      </c>
      <c r="S48" s="47">
        <v>6013</v>
      </c>
      <c r="T48" s="47">
        <v>4518</v>
      </c>
      <c r="U48" s="47">
        <v>5086</v>
      </c>
      <c r="V48" s="47">
        <v>5039</v>
      </c>
      <c r="W48" s="47">
        <v>8994</v>
      </c>
      <c r="X48" s="47">
        <v>6115</v>
      </c>
      <c r="Y48" s="47">
        <v>13868</v>
      </c>
      <c r="Z48" s="47">
        <v>11793</v>
      </c>
      <c r="AA48" s="47">
        <v>9737</v>
      </c>
      <c r="AB48" s="47">
        <v>11097</v>
      </c>
      <c r="AC48" s="47">
        <v>8762</v>
      </c>
      <c r="AD48" s="47">
        <v>28561</v>
      </c>
      <c r="AE48" s="47">
        <v>10642</v>
      </c>
      <c r="AF48" s="47">
        <v>10292</v>
      </c>
      <c r="AG48" s="47">
        <v>10330</v>
      </c>
      <c r="AH48" s="47">
        <v>18597</v>
      </c>
      <c r="AI48" s="47">
        <v>12836</v>
      </c>
      <c r="AJ48" s="47">
        <v>9177</v>
      </c>
      <c r="AK48" s="47">
        <v>10755</v>
      </c>
      <c r="AL48" s="47">
        <v>21397</v>
      </c>
      <c r="AM48" s="47">
        <v>15028</v>
      </c>
      <c r="AN48" s="47">
        <v>11105</v>
      </c>
      <c r="AO48" s="47">
        <v>13202</v>
      </c>
      <c r="AP48" s="47">
        <v>20015</v>
      </c>
      <c r="AQ48" s="47">
        <v>11879</v>
      </c>
      <c r="AR48" s="47">
        <v>17340</v>
      </c>
      <c r="AS48" s="47">
        <v>18740</v>
      </c>
      <c r="AT48" s="47">
        <v>81397</v>
      </c>
      <c r="AU48" s="47">
        <v>35094</v>
      </c>
      <c r="AV48" s="47">
        <v>52640</v>
      </c>
      <c r="AW48" s="47">
        <v>37361</v>
      </c>
    </row>
    <row r="49" spans="1:49" s="49" customFormat="1" ht="9.9499999999999993" customHeight="1" x14ac:dyDescent="0.2">
      <c r="A49" s="89"/>
      <c r="B49" s="159"/>
      <c r="C49" s="127" t="s">
        <v>209</v>
      </c>
      <c r="D49" s="47">
        <f t="shared" si="9"/>
        <v>25422</v>
      </c>
      <c r="E49" s="47">
        <f t="shared" si="10"/>
        <v>29363</v>
      </c>
      <c r="F49" s="47">
        <f t="shared" si="11"/>
        <v>40404</v>
      </c>
      <c r="G49" s="47">
        <f t="shared" si="12"/>
        <v>49272</v>
      </c>
      <c r="H49" s="47">
        <f t="shared" si="13"/>
        <v>74439</v>
      </c>
      <c r="I49" s="47">
        <f t="shared" si="14"/>
        <v>57246</v>
      </c>
      <c r="J49" s="47">
        <f t="shared" si="15"/>
        <v>51016</v>
      </c>
      <c r="K49" s="47">
        <f t="shared" si="16"/>
        <v>41629</v>
      </c>
      <c r="L49" s="47">
        <f t="shared" si="17"/>
        <v>39339</v>
      </c>
      <c r="N49" s="47">
        <v>5448</v>
      </c>
      <c r="O49" s="47">
        <v>5685</v>
      </c>
      <c r="P49" s="47">
        <v>6047</v>
      </c>
      <c r="Q49" s="47">
        <v>8242</v>
      </c>
      <c r="R49" s="47">
        <v>7587</v>
      </c>
      <c r="S49" s="47">
        <v>6680</v>
      </c>
      <c r="T49" s="47">
        <v>6447</v>
      </c>
      <c r="U49" s="47">
        <v>8649</v>
      </c>
      <c r="V49" s="47">
        <v>8734</v>
      </c>
      <c r="W49" s="47">
        <v>6694</v>
      </c>
      <c r="X49" s="47">
        <v>6938</v>
      </c>
      <c r="Y49" s="47">
        <v>18038</v>
      </c>
      <c r="Z49" s="47">
        <v>14089</v>
      </c>
      <c r="AA49" s="47">
        <v>11172</v>
      </c>
      <c r="AB49" s="47">
        <v>10698</v>
      </c>
      <c r="AC49" s="47">
        <v>13313</v>
      </c>
      <c r="AD49" s="47">
        <v>13638</v>
      </c>
      <c r="AE49" s="47">
        <v>13715</v>
      </c>
      <c r="AF49" s="47">
        <v>30221</v>
      </c>
      <c r="AG49" s="47">
        <v>16865</v>
      </c>
      <c r="AH49" s="47">
        <v>16712</v>
      </c>
      <c r="AI49" s="47">
        <v>19301</v>
      </c>
      <c r="AJ49" s="47">
        <v>8117</v>
      </c>
      <c r="AK49" s="47">
        <v>13116</v>
      </c>
      <c r="AL49" s="47">
        <v>17546</v>
      </c>
      <c r="AM49" s="47">
        <v>14461</v>
      </c>
      <c r="AN49" s="47">
        <v>7602</v>
      </c>
      <c r="AO49" s="47">
        <v>11407</v>
      </c>
      <c r="AP49" s="47">
        <v>13193</v>
      </c>
      <c r="AQ49" s="47">
        <v>8692</v>
      </c>
      <c r="AR49" s="47">
        <v>9673</v>
      </c>
      <c r="AS49" s="47">
        <v>10071</v>
      </c>
      <c r="AT49" s="47">
        <v>9888</v>
      </c>
      <c r="AU49" s="47">
        <v>9220</v>
      </c>
      <c r="AV49" s="47">
        <v>12002</v>
      </c>
      <c r="AW49" s="47">
        <v>8229</v>
      </c>
    </row>
    <row r="50" spans="1:49" s="49" customFormat="1" ht="9.9499999999999993" customHeight="1" x14ac:dyDescent="0.2">
      <c r="A50" s="89"/>
      <c r="B50" s="158" t="s">
        <v>28</v>
      </c>
      <c r="C50" s="127" t="s">
        <v>208</v>
      </c>
      <c r="D50" s="47">
        <f t="shared" si="9"/>
        <v>15130</v>
      </c>
      <c r="E50" s="47">
        <f t="shared" si="10"/>
        <v>19431</v>
      </c>
      <c r="F50" s="47">
        <f t="shared" si="11"/>
        <v>26060</v>
      </c>
      <c r="G50" s="47">
        <f t="shared" si="12"/>
        <v>25616</v>
      </c>
      <c r="H50" s="47">
        <f t="shared" si="13"/>
        <v>29862</v>
      </c>
      <c r="I50" s="47">
        <f t="shared" si="14"/>
        <v>29700</v>
      </c>
      <c r="J50" s="47">
        <f t="shared" si="15"/>
        <v>18202</v>
      </c>
      <c r="K50" s="47">
        <f t="shared" si="16"/>
        <v>3176</v>
      </c>
      <c r="L50" s="47">
        <f t="shared" si="17"/>
        <v>1271</v>
      </c>
      <c r="N50" s="47">
        <v>2397</v>
      </c>
      <c r="O50" s="47">
        <v>3822</v>
      </c>
      <c r="P50" s="47">
        <v>3527</v>
      </c>
      <c r="Q50" s="47">
        <v>5384</v>
      </c>
      <c r="R50" s="47">
        <v>4826</v>
      </c>
      <c r="S50" s="47">
        <v>4171</v>
      </c>
      <c r="T50" s="47">
        <v>4439</v>
      </c>
      <c r="U50" s="47">
        <v>5995</v>
      </c>
      <c r="V50" s="47">
        <v>6577</v>
      </c>
      <c r="W50" s="47">
        <v>6435</v>
      </c>
      <c r="X50" s="47">
        <v>5764</v>
      </c>
      <c r="Y50" s="47">
        <v>7284</v>
      </c>
      <c r="Z50" s="47">
        <v>5296</v>
      </c>
      <c r="AA50" s="47">
        <v>7119</v>
      </c>
      <c r="AB50" s="47">
        <v>6825</v>
      </c>
      <c r="AC50" s="47">
        <v>6376</v>
      </c>
      <c r="AD50" s="47">
        <v>8866</v>
      </c>
      <c r="AE50" s="47">
        <v>7205</v>
      </c>
      <c r="AF50" s="47">
        <v>7238</v>
      </c>
      <c r="AG50" s="47">
        <v>6553</v>
      </c>
      <c r="AH50" s="47">
        <v>10015</v>
      </c>
      <c r="AI50" s="47">
        <v>7421</v>
      </c>
      <c r="AJ50" s="47">
        <v>6616</v>
      </c>
      <c r="AK50" s="47">
        <v>5648</v>
      </c>
      <c r="AL50" s="47">
        <v>7451</v>
      </c>
      <c r="AM50" s="47">
        <v>4841</v>
      </c>
      <c r="AN50" s="47">
        <v>3850</v>
      </c>
      <c r="AO50" s="47">
        <v>2060</v>
      </c>
      <c r="AP50" s="47">
        <v>1419</v>
      </c>
      <c r="AQ50" s="47">
        <v>807</v>
      </c>
      <c r="AR50" s="47">
        <v>468</v>
      </c>
      <c r="AS50" s="47">
        <v>482</v>
      </c>
      <c r="AT50" s="47">
        <v>351</v>
      </c>
      <c r="AU50" s="47">
        <v>375</v>
      </c>
      <c r="AV50" s="47">
        <v>281</v>
      </c>
      <c r="AW50" s="47">
        <v>264</v>
      </c>
    </row>
    <row r="51" spans="1:49" s="49" customFormat="1" ht="9.9499999999999993" customHeight="1" x14ac:dyDescent="0.2">
      <c r="A51" s="89"/>
      <c r="B51" s="159"/>
      <c r="C51" s="127" t="s">
        <v>209</v>
      </c>
      <c r="D51" s="47">
        <f t="shared" si="9"/>
        <v>21447</v>
      </c>
      <c r="E51" s="47">
        <f t="shared" si="10"/>
        <v>24877</v>
      </c>
      <c r="F51" s="47">
        <f t="shared" si="11"/>
        <v>38745</v>
      </c>
      <c r="G51" s="47">
        <f t="shared" si="12"/>
        <v>38052</v>
      </c>
      <c r="H51" s="47">
        <f t="shared" si="13"/>
        <v>18506</v>
      </c>
      <c r="I51" s="47">
        <f t="shared" si="14"/>
        <v>20965</v>
      </c>
      <c r="J51" s="47">
        <f t="shared" si="15"/>
        <v>13043</v>
      </c>
      <c r="K51" s="47">
        <f t="shared" si="16"/>
        <v>4716</v>
      </c>
      <c r="L51" s="47">
        <f t="shared" si="17"/>
        <v>1838</v>
      </c>
      <c r="N51" s="47">
        <v>3960</v>
      </c>
      <c r="O51" s="47">
        <v>4443</v>
      </c>
      <c r="P51" s="47">
        <v>5238</v>
      </c>
      <c r="Q51" s="47">
        <v>7806</v>
      </c>
      <c r="R51" s="47">
        <v>6592</v>
      </c>
      <c r="S51" s="47">
        <v>5536</v>
      </c>
      <c r="T51" s="47">
        <v>5964</v>
      </c>
      <c r="U51" s="47">
        <v>6785</v>
      </c>
      <c r="V51" s="47">
        <v>8075</v>
      </c>
      <c r="W51" s="47">
        <v>5986</v>
      </c>
      <c r="X51" s="47">
        <v>11011</v>
      </c>
      <c r="Y51" s="47">
        <v>13673</v>
      </c>
      <c r="Z51" s="47">
        <v>11599</v>
      </c>
      <c r="AA51" s="47">
        <v>10273</v>
      </c>
      <c r="AB51" s="47">
        <v>11705</v>
      </c>
      <c r="AC51" s="47">
        <v>4475</v>
      </c>
      <c r="AD51" s="47">
        <v>4303</v>
      </c>
      <c r="AE51" s="47">
        <v>3234</v>
      </c>
      <c r="AF51" s="47">
        <v>4678</v>
      </c>
      <c r="AG51" s="47">
        <v>6291</v>
      </c>
      <c r="AH51" s="47">
        <v>6285</v>
      </c>
      <c r="AI51" s="47">
        <v>4751</v>
      </c>
      <c r="AJ51" s="47">
        <v>4198</v>
      </c>
      <c r="AK51" s="47">
        <v>5731</v>
      </c>
      <c r="AL51" s="47">
        <v>5230</v>
      </c>
      <c r="AM51" s="47">
        <v>3346</v>
      </c>
      <c r="AN51" s="47">
        <v>2169</v>
      </c>
      <c r="AO51" s="47">
        <v>2298</v>
      </c>
      <c r="AP51" s="47">
        <v>2101</v>
      </c>
      <c r="AQ51" s="47">
        <v>986</v>
      </c>
      <c r="AR51" s="47">
        <v>1173</v>
      </c>
      <c r="AS51" s="47">
        <v>456</v>
      </c>
      <c r="AT51" s="47">
        <v>418</v>
      </c>
      <c r="AU51" s="47">
        <v>706</v>
      </c>
      <c r="AV51" s="47">
        <v>351</v>
      </c>
      <c r="AW51" s="47">
        <v>363</v>
      </c>
    </row>
    <row r="52" spans="1:49" s="49" customFormat="1" ht="9.9499999999999993" customHeight="1" x14ac:dyDescent="0.2">
      <c r="A52" s="89"/>
      <c r="B52" s="158" t="s">
        <v>29</v>
      </c>
      <c r="C52" s="127" t="s">
        <v>208</v>
      </c>
      <c r="D52" s="47">
        <f t="shared" si="9"/>
        <v>69087</v>
      </c>
      <c r="E52" s="47">
        <f t="shared" si="10"/>
        <v>89158</v>
      </c>
      <c r="F52" s="47">
        <f t="shared" si="11"/>
        <v>89205</v>
      </c>
      <c r="G52" s="47">
        <f t="shared" si="12"/>
        <v>93773</v>
      </c>
      <c r="H52" s="47">
        <f t="shared" si="13"/>
        <v>74079</v>
      </c>
      <c r="I52" s="47">
        <f t="shared" si="14"/>
        <v>80738</v>
      </c>
      <c r="J52" s="47">
        <f t="shared" si="15"/>
        <v>65728</v>
      </c>
      <c r="K52" s="47">
        <f t="shared" si="16"/>
        <v>45827</v>
      </c>
      <c r="L52" s="47">
        <f t="shared" si="17"/>
        <v>49212</v>
      </c>
      <c r="N52" s="47">
        <v>18210</v>
      </c>
      <c r="O52" s="47">
        <v>16244</v>
      </c>
      <c r="P52" s="47">
        <v>16057</v>
      </c>
      <c r="Q52" s="47">
        <v>18576</v>
      </c>
      <c r="R52" s="47">
        <v>27100</v>
      </c>
      <c r="S52" s="47">
        <v>19286</v>
      </c>
      <c r="T52" s="47">
        <v>21024</v>
      </c>
      <c r="U52" s="47">
        <v>21748</v>
      </c>
      <c r="V52" s="47">
        <v>23385</v>
      </c>
      <c r="W52" s="47">
        <v>19018</v>
      </c>
      <c r="X52" s="47">
        <v>23521</v>
      </c>
      <c r="Y52" s="47">
        <v>23281</v>
      </c>
      <c r="Z52" s="47">
        <v>27131</v>
      </c>
      <c r="AA52" s="47">
        <v>25650</v>
      </c>
      <c r="AB52" s="47">
        <v>21546</v>
      </c>
      <c r="AC52" s="47">
        <v>19446</v>
      </c>
      <c r="AD52" s="47">
        <v>20050</v>
      </c>
      <c r="AE52" s="47">
        <v>16807</v>
      </c>
      <c r="AF52" s="47">
        <v>18476</v>
      </c>
      <c r="AG52" s="47">
        <v>18746</v>
      </c>
      <c r="AH52" s="47">
        <v>22823</v>
      </c>
      <c r="AI52" s="47">
        <v>21055</v>
      </c>
      <c r="AJ52" s="47">
        <v>19427</v>
      </c>
      <c r="AK52" s="47">
        <v>17433</v>
      </c>
      <c r="AL52" s="47">
        <v>22924</v>
      </c>
      <c r="AM52" s="47">
        <v>16832</v>
      </c>
      <c r="AN52" s="47">
        <v>13682</v>
      </c>
      <c r="AO52" s="47">
        <v>12290</v>
      </c>
      <c r="AP52" s="47">
        <v>13462</v>
      </c>
      <c r="AQ52" s="47">
        <v>12346</v>
      </c>
      <c r="AR52" s="47">
        <v>11588</v>
      </c>
      <c r="AS52" s="47">
        <v>8431</v>
      </c>
      <c r="AT52" s="47">
        <v>12312</v>
      </c>
      <c r="AU52" s="47">
        <v>8226</v>
      </c>
      <c r="AV52" s="47">
        <v>15923</v>
      </c>
      <c r="AW52" s="47">
        <v>12751</v>
      </c>
    </row>
    <row r="53" spans="1:49" s="49" customFormat="1" ht="9.9499999999999993" customHeight="1" x14ac:dyDescent="0.2">
      <c r="A53" s="89"/>
      <c r="B53" s="159"/>
      <c r="C53" s="127" t="s">
        <v>209</v>
      </c>
      <c r="D53" s="47">
        <f t="shared" si="9"/>
        <v>157750</v>
      </c>
      <c r="E53" s="47">
        <f t="shared" si="10"/>
        <v>177114</v>
      </c>
      <c r="F53" s="47">
        <f t="shared" si="11"/>
        <v>160816</v>
      </c>
      <c r="G53" s="47">
        <f t="shared" si="12"/>
        <v>138084</v>
      </c>
      <c r="H53" s="47">
        <f t="shared" si="13"/>
        <v>144962</v>
      </c>
      <c r="I53" s="47">
        <f t="shared" si="14"/>
        <v>148056</v>
      </c>
      <c r="J53" s="47">
        <f t="shared" si="15"/>
        <v>112594</v>
      </c>
      <c r="K53" s="47">
        <f t="shared" si="16"/>
        <v>99957</v>
      </c>
      <c r="L53" s="47">
        <f t="shared" si="17"/>
        <v>84022</v>
      </c>
      <c r="N53" s="47">
        <v>41822</v>
      </c>
      <c r="O53" s="47">
        <v>34858</v>
      </c>
      <c r="P53" s="47">
        <v>36344</v>
      </c>
      <c r="Q53" s="47">
        <v>44726</v>
      </c>
      <c r="R53" s="47">
        <v>44366</v>
      </c>
      <c r="S53" s="47">
        <v>42047</v>
      </c>
      <c r="T53" s="47">
        <v>42713</v>
      </c>
      <c r="U53" s="47">
        <v>47988</v>
      </c>
      <c r="V53" s="47">
        <v>48694</v>
      </c>
      <c r="W53" s="47">
        <v>39426</v>
      </c>
      <c r="X53" s="47">
        <v>35685</v>
      </c>
      <c r="Y53" s="47">
        <v>37011</v>
      </c>
      <c r="Z53" s="47">
        <v>41005</v>
      </c>
      <c r="AA53" s="47">
        <v>33648</v>
      </c>
      <c r="AB53" s="47">
        <v>33483</v>
      </c>
      <c r="AC53" s="47">
        <v>29948</v>
      </c>
      <c r="AD53" s="47">
        <v>33328</v>
      </c>
      <c r="AE53" s="47">
        <v>32801</v>
      </c>
      <c r="AF53" s="47">
        <v>36085</v>
      </c>
      <c r="AG53" s="47">
        <v>42748</v>
      </c>
      <c r="AH53" s="47">
        <v>39434</v>
      </c>
      <c r="AI53" s="47">
        <v>33172</v>
      </c>
      <c r="AJ53" s="47">
        <v>32191</v>
      </c>
      <c r="AK53" s="47">
        <v>43259</v>
      </c>
      <c r="AL53" s="47">
        <v>30462</v>
      </c>
      <c r="AM53" s="47">
        <v>28150</v>
      </c>
      <c r="AN53" s="47">
        <v>26172</v>
      </c>
      <c r="AO53" s="47">
        <v>27810</v>
      </c>
      <c r="AP53" s="47">
        <v>26267</v>
      </c>
      <c r="AQ53" s="47">
        <v>24283</v>
      </c>
      <c r="AR53" s="47">
        <v>27167</v>
      </c>
      <c r="AS53" s="47">
        <v>22240</v>
      </c>
      <c r="AT53" s="47">
        <v>22539</v>
      </c>
      <c r="AU53" s="47">
        <v>21321</v>
      </c>
      <c r="AV53" s="47">
        <v>21699</v>
      </c>
      <c r="AW53" s="47">
        <v>18463</v>
      </c>
    </row>
    <row r="54" spans="1:49" s="51" customFormat="1" ht="9.9499999999999993" customHeight="1" x14ac:dyDescent="0.2">
      <c r="A54" s="71"/>
      <c r="B54" s="128" t="s">
        <v>30</v>
      </c>
      <c r="C54" s="128"/>
      <c r="D54" s="50">
        <v>2748209</v>
      </c>
      <c r="E54" s="50">
        <v>3108926</v>
      </c>
      <c r="F54" s="50">
        <v>3108966</v>
      </c>
      <c r="G54" s="50">
        <v>2795990</v>
      </c>
      <c r="H54" s="50">
        <v>2774184</v>
      </c>
      <c r="I54" s="50">
        <v>2776779</v>
      </c>
      <c r="J54" s="50">
        <v>2479966</v>
      </c>
      <c r="K54" s="50">
        <v>2321536</v>
      </c>
      <c r="L54" s="50">
        <v>3429658</v>
      </c>
      <c r="N54" s="50">
        <v>717392</v>
      </c>
      <c r="O54" s="50">
        <v>615622</v>
      </c>
      <c r="P54" s="50">
        <v>667976</v>
      </c>
      <c r="Q54" s="50">
        <v>747219</v>
      </c>
      <c r="R54" s="50">
        <v>853241</v>
      </c>
      <c r="S54" s="50">
        <v>702692</v>
      </c>
      <c r="T54" s="50">
        <v>739036</v>
      </c>
      <c r="U54" s="50">
        <v>813957</v>
      </c>
      <c r="V54" s="50">
        <v>844776</v>
      </c>
      <c r="W54" s="50">
        <v>719917</v>
      </c>
      <c r="X54" s="50">
        <v>764782</v>
      </c>
      <c r="Y54" s="50">
        <v>779491</v>
      </c>
      <c r="Z54" s="50">
        <v>826136</v>
      </c>
      <c r="AA54" s="50">
        <v>685801</v>
      </c>
      <c r="AB54" s="50">
        <v>671920</v>
      </c>
      <c r="AC54" s="50">
        <v>612133</v>
      </c>
      <c r="AD54" s="50">
        <v>704132</v>
      </c>
      <c r="AE54" s="50">
        <v>644882</v>
      </c>
      <c r="AF54" s="50">
        <v>679667</v>
      </c>
      <c r="AG54" s="50">
        <v>745503</v>
      </c>
      <c r="AH54" s="50">
        <v>757808</v>
      </c>
      <c r="AI54" s="50">
        <v>655878</v>
      </c>
      <c r="AJ54" s="50">
        <v>642246</v>
      </c>
      <c r="AK54" s="50">
        <v>720847</v>
      </c>
      <c r="AL54" s="50">
        <v>712141</v>
      </c>
      <c r="AM54" s="50">
        <v>616692</v>
      </c>
      <c r="AN54" s="50">
        <v>558523</v>
      </c>
      <c r="AO54" s="50">
        <v>592610</v>
      </c>
      <c r="AP54" s="50">
        <v>612881</v>
      </c>
      <c r="AQ54" s="50">
        <v>562093</v>
      </c>
      <c r="AR54" s="50">
        <v>575028</v>
      </c>
      <c r="AS54" s="50">
        <v>571534</v>
      </c>
      <c r="AT54" s="50">
        <v>813283</v>
      </c>
      <c r="AU54" s="50">
        <v>773608</v>
      </c>
      <c r="AV54" s="50">
        <v>944417</v>
      </c>
      <c r="AW54" s="50">
        <v>898350</v>
      </c>
    </row>
    <row r="55" spans="1:49" s="49" customFormat="1" ht="9.9499999999999993" customHeight="1" x14ac:dyDescent="0.2">
      <c r="D55" s="124"/>
      <c r="E55" s="124"/>
      <c r="F55" s="124"/>
      <c r="G55" s="124"/>
      <c r="H55" s="124"/>
      <c r="I55" s="124"/>
      <c r="J55" s="124"/>
      <c r="K55" s="124"/>
      <c r="L55" s="124"/>
    </row>
    <row r="56" spans="1:49" s="49" customFormat="1" ht="9.9499999999999993" customHeight="1" x14ac:dyDescent="0.2"/>
    <row r="57" spans="1:49" s="49" customFormat="1" ht="9.9499999999999993" customHeight="1" x14ac:dyDescent="0.2"/>
    <row r="58" spans="1:49" s="49" customFormat="1" ht="9.9499999999999993" customHeight="1" x14ac:dyDescent="0.2"/>
    <row r="59" spans="1:49" s="49" customFormat="1" ht="9.9499999999999993" customHeight="1" x14ac:dyDescent="0.2"/>
    <row r="60" spans="1:49" s="49" customFormat="1" ht="9.9499999999999993" customHeight="1" x14ac:dyDescent="0.2"/>
    <row r="61" spans="1:49" s="49" customFormat="1" ht="9.9499999999999993" customHeight="1" x14ac:dyDescent="0.2">
      <c r="B61" s="49" t="s">
        <v>182</v>
      </c>
    </row>
    <row r="62" spans="1:49" s="49" customFormat="1" ht="9.9499999999999993" customHeight="1" x14ac:dyDescent="0.2">
      <c r="B62" s="49" t="s">
        <v>137</v>
      </c>
    </row>
    <row r="63" spans="1:49" s="49" customFormat="1" ht="9.9499999999999993" customHeight="1" x14ac:dyDescent="0.2">
      <c r="B63" s="49" t="s">
        <v>138</v>
      </c>
    </row>
    <row r="64" spans="1:49" s="49" customFormat="1" ht="9.9499999999999993" customHeight="1" x14ac:dyDescent="0.2">
      <c r="B64" s="49" t="s">
        <v>139</v>
      </c>
    </row>
    <row r="65" spans="2:2" s="49" customFormat="1" ht="9.9499999999999993" customHeight="1" x14ac:dyDescent="0.2">
      <c r="B65" s="49" t="s">
        <v>140</v>
      </c>
    </row>
    <row r="66" spans="2:2" s="49" customFormat="1" ht="9.9499999999999993" customHeight="1" x14ac:dyDescent="0.2">
      <c r="B66" s="49" t="s">
        <v>183</v>
      </c>
    </row>
    <row r="67" spans="2:2" s="49" customFormat="1" ht="9.9499999999999993" customHeight="1" x14ac:dyDescent="0.2">
      <c r="B67" s="49" t="s">
        <v>217</v>
      </c>
    </row>
    <row r="68" spans="2:2" s="49" customFormat="1" ht="9.9499999999999993" customHeight="1" x14ac:dyDescent="0.2">
      <c r="B68" s="49" t="s">
        <v>218</v>
      </c>
    </row>
    <row r="69" spans="2:2" s="49" customFormat="1" ht="9.9499999999999993" customHeight="1" x14ac:dyDescent="0.2">
      <c r="B69" s="49" t="s">
        <v>219</v>
      </c>
    </row>
    <row r="70" spans="2:2" s="49" customFormat="1" ht="9.9499999999999993" customHeight="1" x14ac:dyDescent="0.2">
      <c r="B70" s="49" t="s">
        <v>220</v>
      </c>
    </row>
  </sheetData>
  <mergeCells count="20">
    <mergeCell ref="B22:B23"/>
    <mergeCell ref="B24:B25"/>
    <mergeCell ref="B26:B27"/>
    <mergeCell ref="B10:B11"/>
    <mergeCell ref="B12:B13"/>
    <mergeCell ref="B14:B15"/>
    <mergeCell ref="B16:B17"/>
    <mergeCell ref="B18:B19"/>
    <mergeCell ref="B20:B21"/>
    <mergeCell ref="B52:B53"/>
    <mergeCell ref="B34:B35"/>
    <mergeCell ref="B36:B37"/>
    <mergeCell ref="B38:B39"/>
    <mergeCell ref="B40:B41"/>
    <mergeCell ref="B42:B43"/>
    <mergeCell ref="B33:C33"/>
    <mergeCell ref="B44:B45"/>
    <mergeCell ref="B46:B47"/>
    <mergeCell ref="B48:B49"/>
    <mergeCell ref="B50:B51"/>
  </mergeCells>
  <pageMargins left="0.7" right="0.7" top="0.75" bottom="0.75" header="0.3" footer="0.3"/>
  <pageSetup paperSize="9" orientation="landscape" horizontalDpi="4294967294" verticalDpi="4294967294" r:id="rId1"/>
  <ignoredErrors>
    <ignoredError sqref="D10:L14 D34:L53 D16:L17 D20:L23 D25:L2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/>
  </sheetViews>
  <sheetFormatPr defaultRowHeight="12.75" x14ac:dyDescent="0.2"/>
  <cols>
    <col min="1" max="1" width="3.875" style="18" bestFit="1" customWidth="1"/>
    <col min="2" max="2" width="46.125" style="18" customWidth="1"/>
    <col min="3" max="3" width="47.875" style="18" customWidth="1"/>
    <col min="4" max="256" width="9" style="18"/>
    <col min="257" max="257" width="2.75" style="18" customWidth="1"/>
    <col min="258" max="258" width="46.125" style="18" customWidth="1"/>
    <col min="259" max="259" width="47.875" style="18" customWidth="1"/>
    <col min="260" max="512" width="9" style="18"/>
    <col min="513" max="513" width="2.75" style="18" customWidth="1"/>
    <col min="514" max="514" width="46.125" style="18" customWidth="1"/>
    <col min="515" max="515" width="47.875" style="18" customWidth="1"/>
    <col min="516" max="768" width="9" style="18"/>
    <col min="769" max="769" width="2.75" style="18" customWidth="1"/>
    <col min="770" max="770" width="46.125" style="18" customWidth="1"/>
    <col min="771" max="771" width="47.875" style="18" customWidth="1"/>
    <col min="772" max="1024" width="9" style="18"/>
    <col min="1025" max="1025" width="2.75" style="18" customWidth="1"/>
    <col min="1026" max="1026" width="46.125" style="18" customWidth="1"/>
    <col min="1027" max="1027" width="47.875" style="18" customWidth="1"/>
    <col min="1028" max="1280" width="9" style="18"/>
    <col min="1281" max="1281" width="2.75" style="18" customWidth="1"/>
    <col min="1282" max="1282" width="46.125" style="18" customWidth="1"/>
    <col min="1283" max="1283" width="47.875" style="18" customWidth="1"/>
    <col min="1284" max="1536" width="9" style="18"/>
    <col min="1537" max="1537" width="2.75" style="18" customWidth="1"/>
    <col min="1538" max="1538" width="46.125" style="18" customWidth="1"/>
    <col min="1539" max="1539" width="47.875" style="18" customWidth="1"/>
    <col min="1540" max="1792" width="9" style="18"/>
    <col min="1793" max="1793" width="2.75" style="18" customWidth="1"/>
    <col min="1794" max="1794" width="46.125" style="18" customWidth="1"/>
    <col min="1795" max="1795" width="47.875" style="18" customWidth="1"/>
    <col min="1796" max="2048" width="9" style="18"/>
    <col min="2049" max="2049" width="2.75" style="18" customWidth="1"/>
    <col min="2050" max="2050" width="46.125" style="18" customWidth="1"/>
    <col min="2051" max="2051" width="47.875" style="18" customWidth="1"/>
    <col min="2052" max="2304" width="9" style="18"/>
    <col min="2305" max="2305" width="2.75" style="18" customWidth="1"/>
    <col min="2306" max="2306" width="46.125" style="18" customWidth="1"/>
    <col min="2307" max="2307" width="47.875" style="18" customWidth="1"/>
    <col min="2308" max="2560" width="9" style="18"/>
    <col min="2561" max="2561" width="2.75" style="18" customWidth="1"/>
    <col min="2562" max="2562" width="46.125" style="18" customWidth="1"/>
    <col min="2563" max="2563" width="47.875" style="18" customWidth="1"/>
    <col min="2564" max="2816" width="9" style="18"/>
    <col min="2817" max="2817" width="2.75" style="18" customWidth="1"/>
    <col min="2818" max="2818" width="46.125" style="18" customWidth="1"/>
    <col min="2819" max="2819" width="47.875" style="18" customWidth="1"/>
    <col min="2820" max="3072" width="9" style="18"/>
    <col min="3073" max="3073" width="2.75" style="18" customWidth="1"/>
    <col min="3074" max="3074" width="46.125" style="18" customWidth="1"/>
    <col min="3075" max="3075" width="47.875" style="18" customWidth="1"/>
    <col min="3076" max="3328" width="9" style="18"/>
    <col min="3329" max="3329" width="2.75" style="18" customWidth="1"/>
    <col min="3330" max="3330" width="46.125" style="18" customWidth="1"/>
    <col min="3331" max="3331" width="47.875" style="18" customWidth="1"/>
    <col min="3332" max="3584" width="9" style="18"/>
    <col min="3585" max="3585" width="2.75" style="18" customWidth="1"/>
    <col min="3586" max="3586" width="46.125" style="18" customWidth="1"/>
    <col min="3587" max="3587" width="47.875" style="18" customWidth="1"/>
    <col min="3588" max="3840" width="9" style="18"/>
    <col min="3841" max="3841" width="2.75" style="18" customWidth="1"/>
    <col min="3842" max="3842" width="46.125" style="18" customWidth="1"/>
    <col min="3843" max="3843" width="47.875" style="18" customWidth="1"/>
    <col min="3844" max="4096" width="9" style="18"/>
    <col min="4097" max="4097" width="2.75" style="18" customWidth="1"/>
    <col min="4098" max="4098" width="46.125" style="18" customWidth="1"/>
    <col min="4099" max="4099" width="47.875" style="18" customWidth="1"/>
    <col min="4100" max="4352" width="9" style="18"/>
    <col min="4353" max="4353" width="2.75" style="18" customWidth="1"/>
    <col min="4354" max="4354" width="46.125" style="18" customWidth="1"/>
    <col min="4355" max="4355" width="47.875" style="18" customWidth="1"/>
    <col min="4356" max="4608" width="9" style="18"/>
    <col min="4609" max="4609" width="2.75" style="18" customWidth="1"/>
    <col min="4610" max="4610" width="46.125" style="18" customWidth="1"/>
    <col min="4611" max="4611" width="47.875" style="18" customWidth="1"/>
    <col min="4612" max="4864" width="9" style="18"/>
    <col min="4865" max="4865" width="2.75" style="18" customWidth="1"/>
    <col min="4866" max="4866" width="46.125" style="18" customWidth="1"/>
    <col min="4867" max="4867" width="47.875" style="18" customWidth="1"/>
    <col min="4868" max="5120" width="9" style="18"/>
    <col min="5121" max="5121" width="2.75" style="18" customWidth="1"/>
    <col min="5122" max="5122" width="46.125" style="18" customWidth="1"/>
    <col min="5123" max="5123" width="47.875" style="18" customWidth="1"/>
    <col min="5124" max="5376" width="9" style="18"/>
    <col min="5377" max="5377" width="2.75" style="18" customWidth="1"/>
    <col min="5378" max="5378" width="46.125" style="18" customWidth="1"/>
    <col min="5379" max="5379" width="47.875" style="18" customWidth="1"/>
    <col min="5380" max="5632" width="9" style="18"/>
    <col min="5633" max="5633" width="2.75" style="18" customWidth="1"/>
    <col min="5634" max="5634" width="46.125" style="18" customWidth="1"/>
    <col min="5635" max="5635" width="47.875" style="18" customWidth="1"/>
    <col min="5636" max="5888" width="9" style="18"/>
    <col min="5889" max="5889" width="2.75" style="18" customWidth="1"/>
    <col min="5890" max="5890" width="46.125" style="18" customWidth="1"/>
    <col min="5891" max="5891" width="47.875" style="18" customWidth="1"/>
    <col min="5892" max="6144" width="9" style="18"/>
    <col min="6145" max="6145" width="2.75" style="18" customWidth="1"/>
    <col min="6146" max="6146" width="46.125" style="18" customWidth="1"/>
    <col min="6147" max="6147" width="47.875" style="18" customWidth="1"/>
    <col min="6148" max="6400" width="9" style="18"/>
    <col min="6401" max="6401" width="2.75" style="18" customWidth="1"/>
    <col min="6402" max="6402" width="46.125" style="18" customWidth="1"/>
    <col min="6403" max="6403" width="47.875" style="18" customWidth="1"/>
    <col min="6404" max="6656" width="9" style="18"/>
    <col min="6657" max="6657" width="2.75" style="18" customWidth="1"/>
    <col min="6658" max="6658" width="46.125" style="18" customWidth="1"/>
    <col min="6659" max="6659" width="47.875" style="18" customWidth="1"/>
    <col min="6660" max="6912" width="9" style="18"/>
    <col min="6913" max="6913" width="2.75" style="18" customWidth="1"/>
    <col min="6914" max="6914" width="46.125" style="18" customWidth="1"/>
    <col min="6915" max="6915" width="47.875" style="18" customWidth="1"/>
    <col min="6916" max="7168" width="9" style="18"/>
    <col min="7169" max="7169" width="2.75" style="18" customWidth="1"/>
    <col min="7170" max="7170" width="46.125" style="18" customWidth="1"/>
    <col min="7171" max="7171" width="47.875" style="18" customWidth="1"/>
    <col min="7172" max="7424" width="9" style="18"/>
    <col min="7425" max="7425" width="2.75" style="18" customWidth="1"/>
    <col min="7426" max="7426" width="46.125" style="18" customWidth="1"/>
    <col min="7427" max="7427" width="47.875" style="18" customWidth="1"/>
    <col min="7428" max="7680" width="9" style="18"/>
    <col min="7681" max="7681" width="2.75" style="18" customWidth="1"/>
    <col min="7682" max="7682" width="46.125" style="18" customWidth="1"/>
    <col min="7683" max="7683" width="47.875" style="18" customWidth="1"/>
    <col min="7684" max="7936" width="9" style="18"/>
    <col min="7937" max="7937" width="2.75" style="18" customWidth="1"/>
    <col min="7938" max="7938" width="46.125" style="18" customWidth="1"/>
    <col min="7939" max="7939" width="47.875" style="18" customWidth="1"/>
    <col min="7940" max="8192" width="9" style="18"/>
    <col min="8193" max="8193" width="2.75" style="18" customWidth="1"/>
    <col min="8194" max="8194" width="46.125" style="18" customWidth="1"/>
    <col min="8195" max="8195" width="47.875" style="18" customWidth="1"/>
    <col min="8196" max="8448" width="9" style="18"/>
    <col min="8449" max="8449" width="2.75" style="18" customWidth="1"/>
    <col min="8450" max="8450" width="46.125" style="18" customWidth="1"/>
    <col min="8451" max="8451" width="47.875" style="18" customWidth="1"/>
    <col min="8452" max="8704" width="9" style="18"/>
    <col min="8705" max="8705" width="2.75" style="18" customWidth="1"/>
    <col min="8706" max="8706" width="46.125" style="18" customWidth="1"/>
    <col min="8707" max="8707" width="47.875" style="18" customWidth="1"/>
    <col min="8708" max="8960" width="9" style="18"/>
    <col min="8961" max="8961" width="2.75" style="18" customWidth="1"/>
    <col min="8962" max="8962" width="46.125" style="18" customWidth="1"/>
    <col min="8963" max="8963" width="47.875" style="18" customWidth="1"/>
    <col min="8964" max="9216" width="9" style="18"/>
    <col min="9217" max="9217" width="2.75" style="18" customWidth="1"/>
    <col min="9218" max="9218" width="46.125" style="18" customWidth="1"/>
    <col min="9219" max="9219" width="47.875" style="18" customWidth="1"/>
    <col min="9220" max="9472" width="9" style="18"/>
    <col min="9473" max="9473" width="2.75" style="18" customWidth="1"/>
    <col min="9474" max="9474" width="46.125" style="18" customWidth="1"/>
    <col min="9475" max="9475" width="47.875" style="18" customWidth="1"/>
    <col min="9476" max="9728" width="9" style="18"/>
    <col min="9729" max="9729" width="2.75" style="18" customWidth="1"/>
    <col min="9730" max="9730" width="46.125" style="18" customWidth="1"/>
    <col min="9731" max="9731" width="47.875" style="18" customWidth="1"/>
    <col min="9732" max="9984" width="9" style="18"/>
    <col min="9985" max="9985" width="2.75" style="18" customWidth="1"/>
    <col min="9986" max="9986" width="46.125" style="18" customWidth="1"/>
    <col min="9987" max="9987" width="47.875" style="18" customWidth="1"/>
    <col min="9988" max="10240" width="9" style="18"/>
    <col min="10241" max="10241" width="2.75" style="18" customWidth="1"/>
    <col min="10242" max="10242" width="46.125" style="18" customWidth="1"/>
    <col min="10243" max="10243" width="47.875" style="18" customWidth="1"/>
    <col min="10244" max="10496" width="9" style="18"/>
    <col min="10497" max="10497" width="2.75" style="18" customWidth="1"/>
    <col min="10498" max="10498" width="46.125" style="18" customWidth="1"/>
    <col min="10499" max="10499" width="47.875" style="18" customWidth="1"/>
    <col min="10500" max="10752" width="9" style="18"/>
    <col min="10753" max="10753" width="2.75" style="18" customWidth="1"/>
    <col min="10754" max="10754" width="46.125" style="18" customWidth="1"/>
    <col min="10755" max="10755" width="47.875" style="18" customWidth="1"/>
    <col min="10756" max="11008" width="9" style="18"/>
    <col min="11009" max="11009" width="2.75" style="18" customWidth="1"/>
    <col min="11010" max="11010" width="46.125" style="18" customWidth="1"/>
    <col min="11011" max="11011" width="47.875" style="18" customWidth="1"/>
    <col min="11012" max="11264" width="9" style="18"/>
    <col min="11265" max="11265" width="2.75" style="18" customWidth="1"/>
    <col min="11266" max="11266" width="46.125" style="18" customWidth="1"/>
    <col min="11267" max="11267" width="47.875" style="18" customWidth="1"/>
    <col min="11268" max="11520" width="9" style="18"/>
    <col min="11521" max="11521" width="2.75" style="18" customWidth="1"/>
    <col min="11522" max="11522" width="46.125" style="18" customWidth="1"/>
    <col min="11523" max="11523" width="47.875" style="18" customWidth="1"/>
    <col min="11524" max="11776" width="9" style="18"/>
    <col min="11777" max="11777" width="2.75" style="18" customWidth="1"/>
    <col min="11778" max="11778" width="46.125" style="18" customWidth="1"/>
    <col min="11779" max="11779" width="47.875" style="18" customWidth="1"/>
    <col min="11780" max="12032" width="9" style="18"/>
    <col min="12033" max="12033" width="2.75" style="18" customWidth="1"/>
    <col min="12034" max="12034" width="46.125" style="18" customWidth="1"/>
    <col min="12035" max="12035" width="47.875" style="18" customWidth="1"/>
    <col min="12036" max="12288" width="9" style="18"/>
    <col min="12289" max="12289" width="2.75" style="18" customWidth="1"/>
    <col min="12290" max="12290" width="46.125" style="18" customWidth="1"/>
    <col min="12291" max="12291" width="47.875" style="18" customWidth="1"/>
    <col min="12292" max="12544" width="9" style="18"/>
    <col min="12545" max="12545" width="2.75" style="18" customWidth="1"/>
    <col min="12546" max="12546" width="46.125" style="18" customWidth="1"/>
    <col min="12547" max="12547" width="47.875" style="18" customWidth="1"/>
    <col min="12548" max="12800" width="9" style="18"/>
    <col min="12801" max="12801" width="2.75" style="18" customWidth="1"/>
    <col min="12802" max="12802" width="46.125" style="18" customWidth="1"/>
    <col min="12803" max="12803" width="47.875" style="18" customWidth="1"/>
    <col min="12804" max="13056" width="9" style="18"/>
    <col min="13057" max="13057" width="2.75" style="18" customWidth="1"/>
    <col min="13058" max="13058" width="46.125" style="18" customWidth="1"/>
    <col min="13059" max="13059" width="47.875" style="18" customWidth="1"/>
    <col min="13060" max="13312" width="9" style="18"/>
    <col min="13313" max="13313" width="2.75" style="18" customWidth="1"/>
    <col min="13314" max="13314" width="46.125" style="18" customWidth="1"/>
    <col min="13315" max="13315" width="47.875" style="18" customWidth="1"/>
    <col min="13316" max="13568" width="9" style="18"/>
    <col min="13569" max="13569" width="2.75" style="18" customWidth="1"/>
    <col min="13570" max="13570" width="46.125" style="18" customWidth="1"/>
    <col min="13571" max="13571" width="47.875" style="18" customWidth="1"/>
    <col min="13572" max="13824" width="9" style="18"/>
    <col min="13825" max="13825" width="2.75" style="18" customWidth="1"/>
    <col min="13826" max="13826" width="46.125" style="18" customWidth="1"/>
    <col min="13827" max="13827" width="47.875" style="18" customWidth="1"/>
    <col min="13828" max="14080" width="9" style="18"/>
    <col min="14081" max="14081" width="2.75" style="18" customWidth="1"/>
    <col min="14082" max="14082" width="46.125" style="18" customWidth="1"/>
    <col min="14083" max="14083" width="47.875" style="18" customWidth="1"/>
    <col min="14084" max="14336" width="9" style="18"/>
    <col min="14337" max="14337" width="2.75" style="18" customWidth="1"/>
    <col min="14338" max="14338" width="46.125" style="18" customWidth="1"/>
    <col min="14339" max="14339" width="47.875" style="18" customWidth="1"/>
    <col min="14340" max="14592" width="9" style="18"/>
    <col min="14593" max="14593" width="2.75" style="18" customWidth="1"/>
    <col min="14594" max="14594" width="46.125" style="18" customWidth="1"/>
    <col min="14595" max="14595" width="47.875" style="18" customWidth="1"/>
    <col min="14596" max="14848" width="9" style="18"/>
    <col min="14849" max="14849" width="2.75" style="18" customWidth="1"/>
    <col min="14850" max="14850" width="46.125" style="18" customWidth="1"/>
    <col min="14851" max="14851" width="47.875" style="18" customWidth="1"/>
    <col min="14852" max="15104" width="9" style="18"/>
    <col min="15105" max="15105" width="2.75" style="18" customWidth="1"/>
    <col min="15106" max="15106" width="46.125" style="18" customWidth="1"/>
    <col min="15107" max="15107" width="47.875" style="18" customWidth="1"/>
    <col min="15108" max="15360" width="9" style="18"/>
    <col min="15361" max="15361" width="2.75" style="18" customWidth="1"/>
    <col min="15362" max="15362" width="46.125" style="18" customWidth="1"/>
    <col min="15363" max="15363" width="47.875" style="18" customWidth="1"/>
    <col min="15364" max="15616" width="9" style="18"/>
    <col min="15617" max="15617" width="2.75" style="18" customWidth="1"/>
    <col min="15618" max="15618" width="46.125" style="18" customWidth="1"/>
    <col min="15619" max="15619" width="47.875" style="18" customWidth="1"/>
    <col min="15620" max="15872" width="9" style="18"/>
    <col min="15873" max="15873" width="2.75" style="18" customWidth="1"/>
    <col min="15874" max="15874" width="46.125" style="18" customWidth="1"/>
    <col min="15875" max="15875" width="47.875" style="18" customWidth="1"/>
    <col min="15876" max="16128" width="9" style="18"/>
    <col min="16129" max="16129" width="2.75" style="18" customWidth="1"/>
    <col min="16130" max="16130" width="46.125" style="18" customWidth="1"/>
    <col min="16131" max="16131" width="47.875" style="18" customWidth="1"/>
    <col min="16132" max="16384" width="9" style="18"/>
  </cols>
  <sheetData>
    <row r="1" spans="1:10" ht="21" customHeight="1" x14ac:dyDescent="0.2">
      <c r="B1" s="6" t="s">
        <v>53</v>
      </c>
    </row>
    <row r="2" spans="1:10" ht="16.5" customHeight="1" x14ac:dyDescent="0.2">
      <c r="B2" s="6" t="s">
        <v>54</v>
      </c>
    </row>
    <row r="3" spans="1:10" ht="28.5" customHeight="1" x14ac:dyDescent="0.2">
      <c r="B3" s="164" t="s">
        <v>55</v>
      </c>
      <c r="C3" s="165"/>
      <c r="D3" s="166"/>
      <c r="E3" s="166"/>
      <c r="F3" s="166"/>
      <c r="G3" s="166"/>
      <c r="H3" s="166"/>
      <c r="I3" s="166"/>
      <c r="J3" s="166"/>
    </row>
    <row r="4" spans="1:10" ht="18.75" customHeight="1" x14ac:dyDescent="0.2"/>
    <row r="5" spans="1:10" ht="15" customHeight="1" x14ac:dyDescent="0.2">
      <c r="B5" s="164"/>
      <c r="C5" s="165"/>
    </row>
    <row r="6" spans="1:10" ht="27.75" customHeight="1" x14ac:dyDescent="0.2">
      <c r="A6" s="15">
        <v>6.1</v>
      </c>
      <c r="B6" s="19" t="s">
        <v>56</v>
      </c>
      <c r="C6" s="20" t="s">
        <v>57</v>
      </c>
    </row>
    <row r="7" spans="1:10" ht="14.25" customHeight="1" x14ac:dyDescent="0.2">
      <c r="B7" s="21" t="s">
        <v>58</v>
      </c>
      <c r="C7" s="22" t="s">
        <v>58</v>
      </c>
    </row>
    <row r="8" spans="1:10" ht="14.25" customHeight="1" x14ac:dyDescent="0.2">
      <c r="B8" s="23" t="s">
        <v>59</v>
      </c>
      <c r="C8" s="24" t="s">
        <v>60</v>
      </c>
    </row>
    <row r="9" spans="1:10" x14ac:dyDescent="0.2">
      <c r="B9" s="23"/>
      <c r="C9" s="24" t="s">
        <v>61</v>
      </c>
    </row>
    <row r="10" spans="1:10" x14ac:dyDescent="0.2">
      <c r="B10" s="23"/>
      <c r="C10" s="24" t="s">
        <v>62</v>
      </c>
    </row>
    <row r="11" spans="1:10" x14ac:dyDescent="0.2">
      <c r="B11" s="23"/>
      <c r="C11" s="24" t="s">
        <v>63</v>
      </c>
    </row>
    <row r="12" spans="1:10" x14ac:dyDescent="0.2">
      <c r="B12" s="21" t="s">
        <v>28</v>
      </c>
      <c r="C12" s="22" t="s">
        <v>28</v>
      </c>
    </row>
    <row r="13" spans="1:10" x14ac:dyDescent="0.2">
      <c r="B13" s="21" t="s">
        <v>21</v>
      </c>
      <c r="C13" s="22" t="s">
        <v>64</v>
      </c>
    </row>
    <row r="14" spans="1:10" x14ac:dyDescent="0.2">
      <c r="B14" s="21"/>
      <c r="C14" s="22" t="s">
        <v>65</v>
      </c>
    </row>
    <row r="15" spans="1:10" x14ac:dyDescent="0.2">
      <c r="B15" s="21"/>
      <c r="C15" s="22" t="s">
        <v>66</v>
      </c>
    </row>
    <row r="16" spans="1:10" x14ac:dyDescent="0.2">
      <c r="B16" s="21"/>
      <c r="C16" s="22" t="s">
        <v>67</v>
      </c>
    </row>
    <row r="17" spans="2:3" x14ac:dyDescent="0.2">
      <c r="B17" s="21"/>
      <c r="C17" s="22" t="s">
        <v>68</v>
      </c>
    </row>
    <row r="18" spans="2:3" x14ac:dyDescent="0.2">
      <c r="B18" s="21" t="s">
        <v>22</v>
      </c>
      <c r="C18" s="22" t="s">
        <v>22</v>
      </c>
    </row>
    <row r="19" spans="2:3" x14ac:dyDescent="0.2">
      <c r="B19" s="21" t="s">
        <v>23</v>
      </c>
      <c r="C19" s="22" t="s">
        <v>69</v>
      </c>
    </row>
    <row r="20" spans="2:3" x14ac:dyDescent="0.2">
      <c r="B20" s="21"/>
      <c r="C20" s="22" t="s">
        <v>70</v>
      </c>
    </row>
    <row r="21" spans="2:3" x14ac:dyDescent="0.2">
      <c r="B21" s="21"/>
      <c r="C21" s="22" t="s">
        <v>71</v>
      </c>
    </row>
    <row r="22" spans="2:3" x14ac:dyDescent="0.2">
      <c r="B22" s="21"/>
      <c r="C22" s="22" t="s">
        <v>72</v>
      </c>
    </row>
    <row r="23" spans="2:3" x14ac:dyDescent="0.2">
      <c r="B23" s="21"/>
      <c r="C23" s="22" t="s">
        <v>73</v>
      </c>
    </row>
    <row r="24" spans="2:3" x14ac:dyDescent="0.2">
      <c r="B24" s="21" t="s">
        <v>24</v>
      </c>
      <c r="C24" s="22" t="s">
        <v>74</v>
      </c>
    </row>
    <row r="25" spans="2:3" x14ac:dyDescent="0.2">
      <c r="B25" s="21"/>
      <c r="C25" s="22" t="s">
        <v>75</v>
      </c>
    </row>
    <row r="26" spans="2:3" x14ac:dyDescent="0.2">
      <c r="B26" s="21"/>
      <c r="C26" s="22" t="s">
        <v>76</v>
      </c>
    </row>
    <row r="27" spans="2:3" x14ac:dyDescent="0.2">
      <c r="B27" s="21" t="s">
        <v>25</v>
      </c>
      <c r="C27" s="22" t="s">
        <v>77</v>
      </c>
    </row>
    <row r="28" spans="2:3" x14ac:dyDescent="0.2">
      <c r="B28" s="21"/>
      <c r="C28" s="22" t="s">
        <v>78</v>
      </c>
    </row>
    <row r="29" spans="2:3" x14ac:dyDescent="0.2">
      <c r="B29" s="21" t="s">
        <v>26</v>
      </c>
      <c r="C29" s="22" t="s">
        <v>79</v>
      </c>
    </row>
    <row r="30" spans="2:3" x14ac:dyDescent="0.2">
      <c r="B30" s="21"/>
      <c r="C30" s="22" t="s">
        <v>80</v>
      </c>
    </row>
    <row r="31" spans="2:3" x14ac:dyDescent="0.2">
      <c r="B31" s="21"/>
      <c r="C31" s="22" t="s">
        <v>81</v>
      </c>
    </row>
    <row r="32" spans="2:3" x14ac:dyDescent="0.2">
      <c r="B32" s="21"/>
      <c r="C32" s="22" t="s">
        <v>82</v>
      </c>
    </row>
    <row r="33" spans="2:3" x14ac:dyDescent="0.2">
      <c r="B33" s="21"/>
      <c r="C33" s="22" t="s">
        <v>83</v>
      </c>
    </row>
    <row r="34" spans="2:3" x14ac:dyDescent="0.2">
      <c r="B34" s="21"/>
      <c r="C34" s="22" t="s">
        <v>84</v>
      </c>
    </row>
    <row r="35" spans="2:3" x14ac:dyDescent="0.2">
      <c r="B35" s="21"/>
      <c r="C35" s="22" t="s">
        <v>85</v>
      </c>
    </row>
    <row r="36" spans="2:3" x14ac:dyDescent="0.2">
      <c r="B36" s="21"/>
      <c r="C36" s="22" t="s">
        <v>86</v>
      </c>
    </row>
    <row r="37" spans="2:3" x14ac:dyDescent="0.2">
      <c r="B37" s="21" t="s">
        <v>29</v>
      </c>
      <c r="C37" s="22" t="s">
        <v>87</v>
      </c>
    </row>
    <row r="38" spans="2:3" x14ac:dyDescent="0.2">
      <c r="B38" s="21"/>
      <c r="C38" s="22" t="s">
        <v>88</v>
      </c>
    </row>
    <row r="39" spans="2:3" x14ac:dyDescent="0.2">
      <c r="B39" s="21"/>
      <c r="C39" s="22" t="s">
        <v>89</v>
      </c>
    </row>
    <row r="40" spans="2:3" x14ac:dyDescent="0.2">
      <c r="B40" s="21"/>
      <c r="C40" s="22" t="s">
        <v>90</v>
      </c>
    </row>
    <row r="41" spans="2:3" x14ac:dyDescent="0.2">
      <c r="B41" s="21"/>
      <c r="C41" s="22" t="s">
        <v>91</v>
      </c>
    </row>
    <row r="42" spans="2:3" x14ac:dyDescent="0.2">
      <c r="B42" s="21"/>
      <c r="C42" s="22" t="s">
        <v>92</v>
      </c>
    </row>
    <row r="43" spans="2:3" x14ac:dyDescent="0.2">
      <c r="B43" s="21"/>
      <c r="C43" s="22" t="s">
        <v>93</v>
      </c>
    </row>
    <row r="44" spans="2:3" x14ac:dyDescent="0.2">
      <c r="B44" s="21"/>
      <c r="C44" s="22" t="s">
        <v>94</v>
      </c>
    </row>
    <row r="45" spans="2:3" x14ac:dyDescent="0.2">
      <c r="B45" s="21"/>
      <c r="C45" s="22" t="s">
        <v>95</v>
      </c>
    </row>
    <row r="46" spans="2:3" x14ac:dyDescent="0.2">
      <c r="B46" s="21"/>
      <c r="C46" s="22" t="s">
        <v>96</v>
      </c>
    </row>
    <row r="47" spans="2:3" x14ac:dyDescent="0.2">
      <c r="B47" s="21"/>
      <c r="C47" s="22" t="s">
        <v>97</v>
      </c>
    </row>
    <row r="48" spans="2:3" x14ac:dyDescent="0.2">
      <c r="B48" s="21"/>
      <c r="C48" s="22" t="s">
        <v>98</v>
      </c>
    </row>
    <row r="49" spans="2:3" x14ac:dyDescent="0.2">
      <c r="B49" s="21"/>
      <c r="C49" s="22" t="s">
        <v>99</v>
      </c>
    </row>
    <row r="50" spans="2:3" x14ac:dyDescent="0.2">
      <c r="B50" s="21"/>
      <c r="C50" s="22" t="s">
        <v>100</v>
      </c>
    </row>
    <row r="51" spans="2:3" x14ac:dyDescent="0.2">
      <c r="B51" s="21"/>
      <c r="C51" s="22" t="s">
        <v>101</v>
      </c>
    </row>
    <row r="52" spans="2:3" x14ac:dyDescent="0.2">
      <c r="B52" s="21"/>
      <c r="C52" s="22" t="s">
        <v>102</v>
      </c>
    </row>
    <row r="53" spans="2:3" x14ac:dyDescent="0.2">
      <c r="B53" s="21"/>
      <c r="C53" s="22" t="s">
        <v>103</v>
      </c>
    </row>
    <row r="54" spans="2:3" x14ac:dyDescent="0.2">
      <c r="B54" s="21"/>
      <c r="C54" s="22" t="s">
        <v>104</v>
      </c>
    </row>
  </sheetData>
  <mergeCells count="2">
    <mergeCell ref="B3:J3"/>
    <mergeCell ref="B5:C5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defaultRowHeight="12.75" x14ac:dyDescent="0.2"/>
  <cols>
    <col min="1" max="1" width="3.875" style="18" bestFit="1" customWidth="1"/>
    <col min="2" max="2" width="23" style="18" customWidth="1"/>
    <col min="3" max="3" width="33.375" style="18" customWidth="1"/>
    <col min="4" max="5" width="36.375" style="18" customWidth="1"/>
    <col min="6" max="256" width="9" style="18"/>
    <col min="257" max="257" width="2.625" style="18" customWidth="1"/>
    <col min="258" max="258" width="23" style="18" customWidth="1"/>
    <col min="259" max="259" width="33.375" style="18" customWidth="1"/>
    <col min="260" max="261" width="36.375" style="18" customWidth="1"/>
    <col min="262" max="512" width="9" style="18"/>
    <col min="513" max="513" width="2.625" style="18" customWidth="1"/>
    <col min="514" max="514" width="23" style="18" customWidth="1"/>
    <col min="515" max="515" width="33.375" style="18" customWidth="1"/>
    <col min="516" max="517" width="36.375" style="18" customWidth="1"/>
    <col min="518" max="768" width="9" style="18"/>
    <col min="769" max="769" width="2.625" style="18" customWidth="1"/>
    <col min="770" max="770" width="23" style="18" customWidth="1"/>
    <col min="771" max="771" width="33.375" style="18" customWidth="1"/>
    <col min="772" max="773" width="36.375" style="18" customWidth="1"/>
    <col min="774" max="1024" width="9" style="18"/>
    <col min="1025" max="1025" width="2.625" style="18" customWidth="1"/>
    <col min="1026" max="1026" width="23" style="18" customWidth="1"/>
    <col min="1027" max="1027" width="33.375" style="18" customWidth="1"/>
    <col min="1028" max="1029" width="36.375" style="18" customWidth="1"/>
    <col min="1030" max="1280" width="9" style="18"/>
    <col min="1281" max="1281" width="2.625" style="18" customWidth="1"/>
    <col min="1282" max="1282" width="23" style="18" customWidth="1"/>
    <col min="1283" max="1283" width="33.375" style="18" customWidth="1"/>
    <col min="1284" max="1285" width="36.375" style="18" customWidth="1"/>
    <col min="1286" max="1536" width="9" style="18"/>
    <col min="1537" max="1537" width="2.625" style="18" customWidth="1"/>
    <col min="1538" max="1538" width="23" style="18" customWidth="1"/>
    <col min="1539" max="1539" width="33.375" style="18" customWidth="1"/>
    <col min="1540" max="1541" width="36.375" style="18" customWidth="1"/>
    <col min="1542" max="1792" width="9" style="18"/>
    <col min="1793" max="1793" width="2.625" style="18" customWidth="1"/>
    <col min="1794" max="1794" width="23" style="18" customWidth="1"/>
    <col min="1795" max="1795" width="33.375" style="18" customWidth="1"/>
    <col min="1796" max="1797" width="36.375" style="18" customWidth="1"/>
    <col min="1798" max="2048" width="9" style="18"/>
    <col min="2049" max="2049" width="2.625" style="18" customWidth="1"/>
    <col min="2050" max="2050" width="23" style="18" customWidth="1"/>
    <col min="2051" max="2051" width="33.375" style="18" customWidth="1"/>
    <col min="2052" max="2053" width="36.375" style="18" customWidth="1"/>
    <col min="2054" max="2304" width="9" style="18"/>
    <col min="2305" max="2305" width="2.625" style="18" customWidth="1"/>
    <col min="2306" max="2306" width="23" style="18" customWidth="1"/>
    <col min="2307" max="2307" width="33.375" style="18" customWidth="1"/>
    <col min="2308" max="2309" width="36.375" style="18" customWidth="1"/>
    <col min="2310" max="2560" width="9" style="18"/>
    <col min="2561" max="2561" width="2.625" style="18" customWidth="1"/>
    <col min="2562" max="2562" width="23" style="18" customWidth="1"/>
    <col min="2563" max="2563" width="33.375" style="18" customWidth="1"/>
    <col min="2564" max="2565" width="36.375" style="18" customWidth="1"/>
    <col min="2566" max="2816" width="9" style="18"/>
    <col min="2817" max="2817" width="2.625" style="18" customWidth="1"/>
    <col min="2818" max="2818" width="23" style="18" customWidth="1"/>
    <col min="2819" max="2819" width="33.375" style="18" customWidth="1"/>
    <col min="2820" max="2821" width="36.375" style="18" customWidth="1"/>
    <col min="2822" max="3072" width="9" style="18"/>
    <col min="3073" max="3073" width="2.625" style="18" customWidth="1"/>
    <col min="3074" max="3074" width="23" style="18" customWidth="1"/>
    <col min="3075" max="3075" width="33.375" style="18" customWidth="1"/>
    <col min="3076" max="3077" width="36.375" style="18" customWidth="1"/>
    <col min="3078" max="3328" width="9" style="18"/>
    <col min="3329" max="3329" width="2.625" style="18" customWidth="1"/>
    <col min="3330" max="3330" width="23" style="18" customWidth="1"/>
    <col min="3331" max="3331" width="33.375" style="18" customWidth="1"/>
    <col min="3332" max="3333" width="36.375" style="18" customWidth="1"/>
    <col min="3334" max="3584" width="9" style="18"/>
    <col min="3585" max="3585" width="2.625" style="18" customWidth="1"/>
    <col min="3586" max="3586" width="23" style="18" customWidth="1"/>
    <col min="3587" max="3587" width="33.375" style="18" customWidth="1"/>
    <col min="3588" max="3589" width="36.375" style="18" customWidth="1"/>
    <col min="3590" max="3840" width="9" style="18"/>
    <col min="3841" max="3841" width="2.625" style="18" customWidth="1"/>
    <col min="3842" max="3842" width="23" style="18" customWidth="1"/>
    <col min="3843" max="3843" width="33.375" style="18" customWidth="1"/>
    <col min="3844" max="3845" width="36.375" style="18" customWidth="1"/>
    <col min="3846" max="4096" width="9" style="18"/>
    <col min="4097" max="4097" width="2.625" style="18" customWidth="1"/>
    <col min="4098" max="4098" width="23" style="18" customWidth="1"/>
    <col min="4099" max="4099" width="33.375" style="18" customWidth="1"/>
    <col min="4100" max="4101" width="36.375" style="18" customWidth="1"/>
    <col min="4102" max="4352" width="9" style="18"/>
    <col min="4353" max="4353" width="2.625" style="18" customWidth="1"/>
    <col min="4354" max="4354" width="23" style="18" customWidth="1"/>
    <col min="4355" max="4355" width="33.375" style="18" customWidth="1"/>
    <col min="4356" max="4357" width="36.375" style="18" customWidth="1"/>
    <col min="4358" max="4608" width="9" style="18"/>
    <col min="4609" max="4609" width="2.625" style="18" customWidth="1"/>
    <col min="4610" max="4610" width="23" style="18" customWidth="1"/>
    <col min="4611" max="4611" width="33.375" style="18" customWidth="1"/>
    <col min="4612" max="4613" width="36.375" style="18" customWidth="1"/>
    <col min="4614" max="4864" width="9" style="18"/>
    <col min="4865" max="4865" width="2.625" style="18" customWidth="1"/>
    <col min="4866" max="4866" width="23" style="18" customWidth="1"/>
    <col min="4867" max="4867" width="33.375" style="18" customWidth="1"/>
    <col min="4868" max="4869" width="36.375" style="18" customWidth="1"/>
    <col min="4870" max="5120" width="9" style="18"/>
    <col min="5121" max="5121" width="2.625" style="18" customWidth="1"/>
    <col min="5122" max="5122" width="23" style="18" customWidth="1"/>
    <col min="5123" max="5123" width="33.375" style="18" customWidth="1"/>
    <col min="5124" max="5125" width="36.375" style="18" customWidth="1"/>
    <col min="5126" max="5376" width="9" style="18"/>
    <col min="5377" max="5377" width="2.625" style="18" customWidth="1"/>
    <col min="5378" max="5378" width="23" style="18" customWidth="1"/>
    <col min="5379" max="5379" width="33.375" style="18" customWidth="1"/>
    <col min="5380" max="5381" width="36.375" style="18" customWidth="1"/>
    <col min="5382" max="5632" width="9" style="18"/>
    <col min="5633" max="5633" width="2.625" style="18" customWidth="1"/>
    <col min="5634" max="5634" width="23" style="18" customWidth="1"/>
    <col min="5635" max="5635" width="33.375" style="18" customWidth="1"/>
    <col min="5636" max="5637" width="36.375" style="18" customWidth="1"/>
    <col min="5638" max="5888" width="9" style="18"/>
    <col min="5889" max="5889" width="2.625" style="18" customWidth="1"/>
    <col min="5890" max="5890" width="23" style="18" customWidth="1"/>
    <col min="5891" max="5891" width="33.375" style="18" customWidth="1"/>
    <col min="5892" max="5893" width="36.375" style="18" customWidth="1"/>
    <col min="5894" max="6144" width="9" style="18"/>
    <col min="6145" max="6145" width="2.625" style="18" customWidth="1"/>
    <col min="6146" max="6146" width="23" style="18" customWidth="1"/>
    <col min="6147" max="6147" width="33.375" style="18" customWidth="1"/>
    <col min="6148" max="6149" width="36.375" style="18" customWidth="1"/>
    <col min="6150" max="6400" width="9" style="18"/>
    <col min="6401" max="6401" width="2.625" style="18" customWidth="1"/>
    <col min="6402" max="6402" width="23" style="18" customWidth="1"/>
    <col min="6403" max="6403" width="33.375" style="18" customWidth="1"/>
    <col min="6404" max="6405" width="36.375" style="18" customWidth="1"/>
    <col min="6406" max="6656" width="9" style="18"/>
    <col min="6657" max="6657" width="2.625" style="18" customWidth="1"/>
    <col min="6658" max="6658" width="23" style="18" customWidth="1"/>
    <col min="6659" max="6659" width="33.375" style="18" customWidth="1"/>
    <col min="6660" max="6661" width="36.375" style="18" customWidth="1"/>
    <col min="6662" max="6912" width="9" style="18"/>
    <col min="6913" max="6913" width="2.625" style="18" customWidth="1"/>
    <col min="6914" max="6914" width="23" style="18" customWidth="1"/>
    <col min="6915" max="6915" width="33.375" style="18" customWidth="1"/>
    <col min="6916" max="6917" width="36.375" style="18" customWidth="1"/>
    <col min="6918" max="7168" width="9" style="18"/>
    <col min="7169" max="7169" width="2.625" style="18" customWidth="1"/>
    <col min="7170" max="7170" width="23" style="18" customWidth="1"/>
    <col min="7171" max="7171" width="33.375" style="18" customWidth="1"/>
    <col min="7172" max="7173" width="36.375" style="18" customWidth="1"/>
    <col min="7174" max="7424" width="9" style="18"/>
    <col min="7425" max="7425" width="2.625" style="18" customWidth="1"/>
    <col min="7426" max="7426" width="23" style="18" customWidth="1"/>
    <col min="7427" max="7427" width="33.375" style="18" customWidth="1"/>
    <col min="7428" max="7429" width="36.375" style="18" customWidth="1"/>
    <col min="7430" max="7680" width="9" style="18"/>
    <col min="7681" max="7681" width="2.625" style="18" customWidth="1"/>
    <col min="7682" max="7682" width="23" style="18" customWidth="1"/>
    <col min="7683" max="7683" width="33.375" style="18" customWidth="1"/>
    <col min="7684" max="7685" width="36.375" style="18" customWidth="1"/>
    <col min="7686" max="7936" width="9" style="18"/>
    <col min="7937" max="7937" width="2.625" style="18" customWidth="1"/>
    <col min="7938" max="7938" width="23" style="18" customWidth="1"/>
    <col min="7939" max="7939" width="33.375" style="18" customWidth="1"/>
    <col min="7940" max="7941" width="36.375" style="18" customWidth="1"/>
    <col min="7942" max="8192" width="9" style="18"/>
    <col min="8193" max="8193" width="2.625" style="18" customWidth="1"/>
    <col min="8194" max="8194" width="23" style="18" customWidth="1"/>
    <col min="8195" max="8195" width="33.375" style="18" customWidth="1"/>
    <col min="8196" max="8197" width="36.375" style="18" customWidth="1"/>
    <col min="8198" max="8448" width="9" style="18"/>
    <col min="8449" max="8449" width="2.625" style="18" customWidth="1"/>
    <col min="8450" max="8450" width="23" style="18" customWidth="1"/>
    <col min="8451" max="8451" width="33.375" style="18" customWidth="1"/>
    <col min="8452" max="8453" width="36.375" style="18" customWidth="1"/>
    <col min="8454" max="8704" width="9" style="18"/>
    <col min="8705" max="8705" width="2.625" style="18" customWidth="1"/>
    <col min="8706" max="8706" width="23" style="18" customWidth="1"/>
    <col min="8707" max="8707" width="33.375" style="18" customWidth="1"/>
    <col min="8708" max="8709" width="36.375" style="18" customWidth="1"/>
    <col min="8710" max="8960" width="9" style="18"/>
    <col min="8961" max="8961" width="2.625" style="18" customWidth="1"/>
    <col min="8962" max="8962" width="23" style="18" customWidth="1"/>
    <col min="8963" max="8963" width="33.375" style="18" customWidth="1"/>
    <col min="8964" max="8965" width="36.375" style="18" customWidth="1"/>
    <col min="8966" max="9216" width="9" style="18"/>
    <col min="9217" max="9217" width="2.625" style="18" customWidth="1"/>
    <col min="9218" max="9218" width="23" style="18" customWidth="1"/>
    <col min="9219" max="9219" width="33.375" style="18" customWidth="1"/>
    <col min="9220" max="9221" width="36.375" style="18" customWidth="1"/>
    <col min="9222" max="9472" width="9" style="18"/>
    <col min="9473" max="9473" width="2.625" style="18" customWidth="1"/>
    <col min="9474" max="9474" width="23" style="18" customWidth="1"/>
    <col min="9475" max="9475" width="33.375" style="18" customWidth="1"/>
    <col min="9476" max="9477" width="36.375" style="18" customWidth="1"/>
    <col min="9478" max="9728" width="9" style="18"/>
    <col min="9729" max="9729" width="2.625" style="18" customWidth="1"/>
    <col min="9730" max="9730" width="23" style="18" customWidth="1"/>
    <col min="9731" max="9731" width="33.375" style="18" customWidth="1"/>
    <col min="9732" max="9733" width="36.375" style="18" customWidth="1"/>
    <col min="9734" max="9984" width="9" style="18"/>
    <col min="9985" max="9985" width="2.625" style="18" customWidth="1"/>
    <col min="9986" max="9986" width="23" style="18" customWidth="1"/>
    <col min="9987" max="9987" width="33.375" style="18" customWidth="1"/>
    <col min="9988" max="9989" width="36.375" style="18" customWidth="1"/>
    <col min="9990" max="10240" width="9" style="18"/>
    <col min="10241" max="10241" width="2.625" style="18" customWidth="1"/>
    <col min="10242" max="10242" width="23" style="18" customWidth="1"/>
    <col min="10243" max="10243" width="33.375" style="18" customWidth="1"/>
    <col min="10244" max="10245" width="36.375" style="18" customWidth="1"/>
    <col min="10246" max="10496" width="9" style="18"/>
    <col min="10497" max="10497" width="2.625" style="18" customWidth="1"/>
    <col min="10498" max="10498" width="23" style="18" customWidth="1"/>
    <col min="10499" max="10499" width="33.375" style="18" customWidth="1"/>
    <col min="10500" max="10501" width="36.375" style="18" customWidth="1"/>
    <col min="10502" max="10752" width="9" style="18"/>
    <col min="10753" max="10753" width="2.625" style="18" customWidth="1"/>
    <col min="10754" max="10754" width="23" style="18" customWidth="1"/>
    <col min="10755" max="10755" width="33.375" style="18" customWidth="1"/>
    <col min="10756" max="10757" width="36.375" style="18" customWidth="1"/>
    <col min="10758" max="11008" width="9" style="18"/>
    <col min="11009" max="11009" width="2.625" style="18" customWidth="1"/>
    <col min="11010" max="11010" width="23" style="18" customWidth="1"/>
    <col min="11011" max="11011" width="33.375" style="18" customWidth="1"/>
    <col min="11012" max="11013" width="36.375" style="18" customWidth="1"/>
    <col min="11014" max="11264" width="9" style="18"/>
    <col min="11265" max="11265" width="2.625" style="18" customWidth="1"/>
    <col min="11266" max="11266" width="23" style="18" customWidth="1"/>
    <col min="11267" max="11267" width="33.375" style="18" customWidth="1"/>
    <col min="11268" max="11269" width="36.375" style="18" customWidth="1"/>
    <col min="11270" max="11520" width="9" style="18"/>
    <col min="11521" max="11521" width="2.625" style="18" customWidth="1"/>
    <col min="11522" max="11522" width="23" style="18" customWidth="1"/>
    <col min="11523" max="11523" width="33.375" style="18" customWidth="1"/>
    <col min="11524" max="11525" width="36.375" style="18" customWidth="1"/>
    <col min="11526" max="11776" width="9" style="18"/>
    <col min="11777" max="11777" width="2.625" style="18" customWidth="1"/>
    <col min="11778" max="11778" width="23" style="18" customWidth="1"/>
    <col min="11779" max="11779" width="33.375" style="18" customWidth="1"/>
    <col min="11780" max="11781" width="36.375" style="18" customWidth="1"/>
    <col min="11782" max="12032" width="9" style="18"/>
    <col min="12033" max="12033" width="2.625" style="18" customWidth="1"/>
    <col min="12034" max="12034" width="23" style="18" customWidth="1"/>
    <col min="12035" max="12035" width="33.375" style="18" customWidth="1"/>
    <col min="12036" max="12037" width="36.375" style="18" customWidth="1"/>
    <col min="12038" max="12288" width="9" style="18"/>
    <col min="12289" max="12289" width="2.625" style="18" customWidth="1"/>
    <col min="12290" max="12290" width="23" style="18" customWidth="1"/>
    <col min="12291" max="12291" width="33.375" style="18" customWidth="1"/>
    <col min="12292" max="12293" width="36.375" style="18" customWidth="1"/>
    <col min="12294" max="12544" width="9" style="18"/>
    <col min="12545" max="12545" width="2.625" style="18" customWidth="1"/>
    <col min="12546" max="12546" width="23" style="18" customWidth="1"/>
    <col min="12547" max="12547" width="33.375" style="18" customWidth="1"/>
    <col min="12548" max="12549" width="36.375" style="18" customWidth="1"/>
    <col min="12550" max="12800" width="9" style="18"/>
    <col min="12801" max="12801" width="2.625" style="18" customWidth="1"/>
    <col min="12802" max="12802" width="23" style="18" customWidth="1"/>
    <col min="12803" max="12803" width="33.375" style="18" customWidth="1"/>
    <col min="12804" max="12805" width="36.375" style="18" customWidth="1"/>
    <col min="12806" max="13056" width="9" style="18"/>
    <col min="13057" max="13057" width="2.625" style="18" customWidth="1"/>
    <col min="13058" max="13058" width="23" style="18" customWidth="1"/>
    <col min="13059" max="13059" width="33.375" style="18" customWidth="1"/>
    <col min="13060" max="13061" width="36.375" style="18" customWidth="1"/>
    <col min="13062" max="13312" width="9" style="18"/>
    <col min="13313" max="13313" width="2.625" style="18" customWidth="1"/>
    <col min="13314" max="13314" width="23" style="18" customWidth="1"/>
    <col min="13315" max="13315" width="33.375" style="18" customWidth="1"/>
    <col min="13316" max="13317" width="36.375" style="18" customWidth="1"/>
    <col min="13318" max="13568" width="9" style="18"/>
    <col min="13569" max="13569" width="2.625" style="18" customWidth="1"/>
    <col min="13570" max="13570" width="23" style="18" customWidth="1"/>
    <col min="13571" max="13571" width="33.375" style="18" customWidth="1"/>
    <col min="13572" max="13573" width="36.375" style="18" customWidth="1"/>
    <col min="13574" max="13824" width="9" style="18"/>
    <col min="13825" max="13825" width="2.625" style="18" customWidth="1"/>
    <col min="13826" max="13826" width="23" style="18" customWidth="1"/>
    <col min="13827" max="13827" width="33.375" style="18" customWidth="1"/>
    <col min="13828" max="13829" width="36.375" style="18" customWidth="1"/>
    <col min="13830" max="14080" width="9" style="18"/>
    <col min="14081" max="14081" width="2.625" style="18" customWidth="1"/>
    <col min="14082" max="14082" width="23" style="18" customWidth="1"/>
    <col min="14083" max="14083" width="33.375" style="18" customWidth="1"/>
    <col min="14084" max="14085" width="36.375" style="18" customWidth="1"/>
    <col min="14086" max="14336" width="9" style="18"/>
    <col min="14337" max="14337" width="2.625" style="18" customWidth="1"/>
    <col min="14338" max="14338" width="23" style="18" customWidth="1"/>
    <col min="14339" max="14339" width="33.375" style="18" customWidth="1"/>
    <col min="14340" max="14341" width="36.375" style="18" customWidth="1"/>
    <col min="14342" max="14592" width="9" style="18"/>
    <col min="14593" max="14593" width="2.625" style="18" customWidth="1"/>
    <col min="14594" max="14594" width="23" style="18" customWidth="1"/>
    <col min="14595" max="14595" width="33.375" style="18" customWidth="1"/>
    <col min="14596" max="14597" width="36.375" style="18" customWidth="1"/>
    <col min="14598" max="14848" width="9" style="18"/>
    <col min="14849" max="14849" width="2.625" style="18" customWidth="1"/>
    <col min="14850" max="14850" width="23" style="18" customWidth="1"/>
    <col min="14851" max="14851" width="33.375" style="18" customWidth="1"/>
    <col min="14852" max="14853" width="36.375" style="18" customWidth="1"/>
    <col min="14854" max="15104" width="9" style="18"/>
    <col min="15105" max="15105" width="2.625" style="18" customWidth="1"/>
    <col min="15106" max="15106" width="23" style="18" customWidth="1"/>
    <col min="15107" max="15107" width="33.375" style="18" customWidth="1"/>
    <col min="15108" max="15109" width="36.375" style="18" customWidth="1"/>
    <col min="15110" max="15360" width="9" style="18"/>
    <col min="15361" max="15361" width="2.625" style="18" customWidth="1"/>
    <col min="15362" max="15362" width="23" style="18" customWidth="1"/>
    <col min="15363" max="15363" width="33.375" style="18" customWidth="1"/>
    <col min="15364" max="15365" width="36.375" style="18" customWidth="1"/>
    <col min="15366" max="15616" width="9" style="18"/>
    <col min="15617" max="15617" width="2.625" style="18" customWidth="1"/>
    <col min="15618" max="15618" width="23" style="18" customWidth="1"/>
    <col min="15619" max="15619" width="33.375" style="18" customWidth="1"/>
    <col min="15620" max="15621" width="36.375" style="18" customWidth="1"/>
    <col min="15622" max="15872" width="9" style="18"/>
    <col min="15873" max="15873" width="2.625" style="18" customWidth="1"/>
    <col min="15874" max="15874" width="23" style="18" customWidth="1"/>
    <col min="15875" max="15875" width="33.375" style="18" customWidth="1"/>
    <col min="15876" max="15877" width="36.375" style="18" customWidth="1"/>
    <col min="15878" max="16128" width="9" style="18"/>
    <col min="16129" max="16129" width="2.625" style="18" customWidth="1"/>
    <col min="16130" max="16130" width="23" style="18" customWidth="1"/>
    <col min="16131" max="16131" width="33.375" style="18" customWidth="1"/>
    <col min="16132" max="16133" width="36.375" style="18" customWidth="1"/>
    <col min="16134" max="16384" width="9" style="18"/>
  </cols>
  <sheetData>
    <row r="1" spans="1:9" x14ac:dyDescent="0.2">
      <c r="B1" s="6" t="s">
        <v>53</v>
      </c>
    </row>
    <row r="2" spans="1:9" x14ac:dyDescent="0.2">
      <c r="B2" s="6" t="s">
        <v>105</v>
      </c>
    </row>
    <row r="3" spans="1:9" x14ac:dyDescent="0.2">
      <c r="B3" s="167" t="s">
        <v>106</v>
      </c>
      <c r="C3" s="167"/>
      <c r="D3" s="167"/>
      <c r="E3" s="167"/>
      <c r="F3" s="17"/>
      <c r="G3" s="17"/>
      <c r="H3" s="17"/>
      <c r="I3" s="17"/>
    </row>
    <row r="5" spans="1:9" x14ac:dyDescent="0.2">
      <c r="B5" s="16"/>
      <c r="C5" s="16"/>
      <c r="D5" s="16"/>
      <c r="E5" s="16"/>
      <c r="F5" s="16"/>
    </row>
    <row r="6" spans="1:9" x14ac:dyDescent="0.2">
      <c r="A6" s="6">
        <v>6.2</v>
      </c>
      <c r="B6" s="19" t="s">
        <v>107</v>
      </c>
      <c r="C6" s="19" t="s">
        <v>108</v>
      </c>
      <c r="D6" s="20" t="s">
        <v>109</v>
      </c>
      <c r="E6" s="25" t="s">
        <v>110</v>
      </c>
      <c r="F6" s="31"/>
    </row>
    <row r="7" spans="1:9" x14ac:dyDescent="0.2">
      <c r="A7" s="16"/>
      <c r="B7" s="22" t="s">
        <v>39</v>
      </c>
      <c r="C7" s="21" t="s">
        <v>39</v>
      </c>
      <c r="D7" s="22" t="s">
        <v>39</v>
      </c>
      <c r="E7" s="21" t="s">
        <v>111</v>
      </c>
    </row>
    <row r="8" spans="1:9" x14ac:dyDescent="0.2">
      <c r="A8" s="16"/>
      <c r="B8" s="26"/>
      <c r="C8" s="21"/>
      <c r="D8" s="22"/>
      <c r="E8" s="21" t="s">
        <v>112</v>
      </c>
    </row>
    <row r="9" spans="1:9" x14ac:dyDescent="0.2">
      <c r="A9" s="16"/>
      <c r="B9" s="26"/>
      <c r="C9" s="21"/>
      <c r="D9" s="22"/>
      <c r="E9" s="21" t="s">
        <v>113</v>
      </c>
    </row>
    <row r="10" spans="1:9" x14ac:dyDescent="0.2">
      <c r="A10" s="16"/>
      <c r="B10" s="22" t="s">
        <v>114</v>
      </c>
      <c r="C10" s="21" t="s">
        <v>32</v>
      </c>
      <c r="D10" s="22" t="s">
        <v>33</v>
      </c>
      <c r="E10" s="21" t="s">
        <v>115</v>
      </c>
    </row>
    <row r="11" spans="1:9" x14ac:dyDescent="0.2">
      <c r="A11" s="16"/>
      <c r="B11" s="22"/>
      <c r="C11" s="21"/>
      <c r="D11" s="22"/>
      <c r="E11" s="21" t="s">
        <v>116</v>
      </c>
    </row>
    <row r="12" spans="1:9" x14ac:dyDescent="0.2">
      <c r="A12" s="16"/>
      <c r="B12" s="22"/>
      <c r="C12" s="21"/>
      <c r="D12" s="22"/>
      <c r="E12" s="21" t="s">
        <v>117</v>
      </c>
    </row>
    <row r="13" spans="1:9" x14ac:dyDescent="0.2">
      <c r="A13" s="16"/>
      <c r="B13" s="22"/>
      <c r="C13" s="21"/>
      <c r="D13" s="22" t="s">
        <v>34</v>
      </c>
      <c r="E13" s="21" t="s">
        <v>34</v>
      </c>
    </row>
    <row r="14" spans="1:9" x14ac:dyDescent="0.2">
      <c r="A14" s="16"/>
      <c r="B14" s="22"/>
      <c r="C14" s="21"/>
      <c r="D14" s="22" t="s">
        <v>35</v>
      </c>
      <c r="E14" s="21" t="s">
        <v>35</v>
      </c>
    </row>
    <row r="15" spans="1:9" x14ac:dyDescent="0.2">
      <c r="A15" s="16"/>
      <c r="B15" s="22"/>
      <c r="C15" s="21" t="s">
        <v>118</v>
      </c>
      <c r="D15" s="22" t="s">
        <v>119</v>
      </c>
      <c r="E15" s="21" t="s">
        <v>119</v>
      </c>
    </row>
    <row r="16" spans="1:9" x14ac:dyDescent="0.2">
      <c r="A16" s="16"/>
      <c r="B16" s="22"/>
      <c r="C16" s="21" t="s">
        <v>50</v>
      </c>
      <c r="D16" s="22" t="s">
        <v>51</v>
      </c>
      <c r="E16" s="21" t="s">
        <v>51</v>
      </c>
    </row>
    <row r="17" spans="1:5" x14ac:dyDescent="0.2">
      <c r="A17" s="16"/>
      <c r="B17" s="22"/>
      <c r="C17" s="21"/>
      <c r="D17" s="22" t="s">
        <v>120</v>
      </c>
      <c r="E17" s="21" t="s">
        <v>120</v>
      </c>
    </row>
    <row r="18" spans="1:5" x14ac:dyDescent="0.2">
      <c r="A18" s="16"/>
      <c r="B18" s="22" t="s">
        <v>40</v>
      </c>
      <c r="C18" s="27" t="s">
        <v>40</v>
      </c>
      <c r="D18" s="28" t="s">
        <v>40</v>
      </c>
      <c r="E18" s="27" t="s">
        <v>40</v>
      </c>
    </row>
    <row r="19" spans="1:5" x14ac:dyDescent="0.2">
      <c r="A19" s="16"/>
      <c r="B19" s="22" t="s">
        <v>41</v>
      </c>
      <c r="C19" s="21" t="s">
        <v>41</v>
      </c>
      <c r="D19" s="22" t="s">
        <v>41</v>
      </c>
      <c r="E19" s="21" t="s">
        <v>41</v>
      </c>
    </row>
    <row r="20" spans="1:5" x14ac:dyDescent="0.2">
      <c r="A20" s="16"/>
      <c r="B20" s="22" t="s">
        <v>121</v>
      </c>
      <c r="C20" s="27" t="s">
        <v>36</v>
      </c>
      <c r="D20" s="28" t="s">
        <v>37</v>
      </c>
      <c r="E20" s="21" t="s">
        <v>122</v>
      </c>
    </row>
    <row r="21" spans="1:5" x14ac:dyDescent="0.2">
      <c r="A21" s="16"/>
      <c r="B21" s="26"/>
      <c r="C21" s="27"/>
      <c r="D21" s="28"/>
      <c r="E21" s="21" t="s">
        <v>123</v>
      </c>
    </row>
    <row r="22" spans="1:5" x14ac:dyDescent="0.2">
      <c r="A22" s="16"/>
      <c r="B22" s="26"/>
      <c r="C22" s="27"/>
      <c r="D22" s="28" t="s">
        <v>38</v>
      </c>
      <c r="E22" s="27" t="s">
        <v>38</v>
      </c>
    </row>
    <row r="23" spans="1:5" x14ac:dyDescent="0.2">
      <c r="A23" s="16"/>
      <c r="B23" s="26"/>
      <c r="C23" s="27" t="s">
        <v>42</v>
      </c>
      <c r="D23" s="28" t="s">
        <v>42</v>
      </c>
      <c r="E23" s="27" t="s">
        <v>124</v>
      </c>
    </row>
    <row r="24" spans="1:5" x14ac:dyDescent="0.2">
      <c r="A24" s="16"/>
      <c r="B24" s="26"/>
      <c r="C24" s="27"/>
      <c r="D24" s="28"/>
      <c r="E24" s="27" t="s">
        <v>125</v>
      </c>
    </row>
    <row r="25" spans="1:5" x14ac:dyDescent="0.2">
      <c r="A25" s="16"/>
      <c r="B25" s="26"/>
      <c r="C25" s="27"/>
      <c r="D25" s="28"/>
      <c r="E25" s="27" t="s">
        <v>126</v>
      </c>
    </row>
    <row r="26" spans="1:5" x14ac:dyDescent="0.2">
      <c r="A26" s="16"/>
      <c r="B26" s="26"/>
      <c r="C26" s="27"/>
      <c r="D26" s="28"/>
      <c r="E26" s="27" t="s">
        <v>127</v>
      </c>
    </row>
    <row r="27" spans="1:5" x14ac:dyDescent="0.2">
      <c r="A27" s="16"/>
      <c r="B27" s="26"/>
      <c r="C27" s="27"/>
      <c r="D27" s="28"/>
      <c r="E27" s="27" t="s">
        <v>128</v>
      </c>
    </row>
    <row r="28" spans="1:5" x14ac:dyDescent="0.2">
      <c r="A28" s="16"/>
      <c r="B28" s="26"/>
      <c r="C28" s="21" t="s">
        <v>43</v>
      </c>
      <c r="D28" s="22" t="s">
        <v>44</v>
      </c>
      <c r="E28" s="21" t="s">
        <v>44</v>
      </c>
    </row>
    <row r="29" spans="1:5" x14ac:dyDescent="0.2">
      <c r="A29" s="16"/>
      <c r="B29" s="26"/>
      <c r="C29" s="21"/>
      <c r="D29" s="29" t="s">
        <v>45</v>
      </c>
      <c r="E29" s="30" t="s">
        <v>129</v>
      </c>
    </row>
    <row r="30" spans="1:5" x14ac:dyDescent="0.2">
      <c r="A30" s="16"/>
      <c r="B30" s="26"/>
      <c r="C30" s="21"/>
      <c r="D30" s="29"/>
      <c r="E30" s="30" t="s">
        <v>130</v>
      </c>
    </row>
    <row r="31" spans="1:5" x14ac:dyDescent="0.2">
      <c r="A31" s="16"/>
      <c r="B31" s="26"/>
      <c r="C31" s="21"/>
      <c r="D31" s="29"/>
      <c r="E31" s="30" t="s">
        <v>131</v>
      </c>
    </row>
    <row r="32" spans="1:5" x14ac:dyDescent="0.2">
      <c r="A32" s="16"/>
      <c r="B32" s="26"/>
      <c r="C32" s="21"/>
      <c r="D32" s="29"/>
      <c r="E32" s="30" t="s">
        <v>132</v>
      </c>
    </row>
    <row r="33" spans="1:5" x14ac:dyDescent="0.2">
      <c r="A33" s="16"/>
      <c r="B33" s="26"/>
      <c r="C33" s="21"/>
      <c r="D33" s="22" t="s">
        <v>46</v>
      </c>
      <c r="E33" s="21" t="s">
        <v>46</v>
      </c>
    </row>
    <row r="34" spans="1:5" x14ac:dyDescent="0.2">
      <c r="A34" s="16"/>
      <c r="B34" s="26"/>
      <c r="C34" s="21"/>
      <c r="D34" s="29" t="s">
        <v>133</v>
      </c>
      <c r="E34" s="30" t="s">
        <v>134</v>
      </c>
    </row>
    <row r="35" spans="1:5" x14ac:dyDescent="0.2">
      <c r="B35" s="26"/>
      <c r="C35" s="21"/>
      <c r="D35" s="22" t="s">
        <v>48</v>
      </c>
      <c r="E35" s="21" t="s">
        <v>48</v>
      </c>
    </row>
  </sheetData>
  <mergeCells count="1">
    <mergeCell ref="B3: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Contents</vt:lpstr>
      <vt:lpstr>1 Products and Firm Types</vt:lpstr>
      <vt:lpstr>2 Volume of Sales</vt:lpstr>
      <vt:lpstr>3 Provider &amp; Non Provider Sales</vt:lpstr>
      <vt:lpstr>4 Advised &amp; Non Advised Sales</vt:lpstr>
      <vt:lpstr>5 Premium Method Payment Type</vt:lpstr>
      <vt:lpstr>6.1 Firm Categories</vt:lpstr>
      <vt:lpstr>6.2 Product Categories</vt:lpstr>
      <vt:lpstr>Contents!Print_Area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Nwamaka Iwuchukwu</cp:lastModifiedBy>
  <cp:lastPrinted>2014-09-05T15:42:56Z</cp:lastPrinted>
  <dcterms:created xsi:type="dcterms:W3CDTF">2014-08-21T12:22:56Z</dcterms:created>
  <dcterms:modified xsi:type="dcterms:W3CDTF">2014-09-17T10:06:51Z</dcterms:modified>
</cp:coreProperties>
</file>